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X:\D_Assessment_and_Reporting\B_Analysis_and_Reporting\U_Data_Management\ReportingExchange\1__OpenData\2026 data release\Year12 Cert Summary\"/>
    </mc:Choice>
  </mc:AlternateContent>
  <xr:revisionPtr revIDLastSave="0" documentId="13_ncr:1_{6250AFA0-B8D6-4EF0-A94B-D1A3C7809F0B}" xr6:coauthVersionLast="47" xr6:coauthVersionMax="47" xr10:uidLastSave="{00000000-0000-0000-0000-000000000000}"/>
  <bookViews>
    <workbookView xWindow="-120" yWindow="-120" windowWidth="20730" windowHeight="11040" xr2:uid="{00000000-000D-0000-FFFF-FFFF00000000}"/>
  </bookViews>
  <sheets>
    <sheet name="Glossary" sheetId="11" r:id="rId1"/>
    <sheet name="File specifications" sheetId="12" r:id="rId2"/>
    <sheet name="Table 1" sheetId="1" r:id="rId3"/>
    <sheet name="Table 2" sheetId="15" r:id="rId4"/>
    <sheet name="Table 3" sheetId="16" r:id="rId5"/>
    <sheet name="Table 4" sheetId="17" r:id="rId6"/>
    <sheet name="Table 5" sheetId="18" r:id="rId7"/>
    <sheet name="Table 6" sheetId="19" r:id="rId8"/>
    <sheet name="Table 7" sheetId="20" r:id="rId9"/>
    <sheet name="Table 8" sheetId="13" r:id="rId10"/>
    <sheet name="Table 9" sheetId="21" r:id="rId11"/>
    <sheet name="Table 10" sheetId="8" r:id="rId12"/>
    <sheet name="Table 11" sheetId="9" r:id="rId13"/>
    <sheet name="Table 12" sheetId="14" r:id="rId14"/>
  </sheets>
  <definedNames>
    <definedName name="_xlnm._FilterDatabase" localSheetId="1" hidden="1">'File specifications'!$A$1:$B$25</definedName>
    <definedName name="_xlnm._FilterDatabase" localSheetId="0" hidden="1">Glossary!$A$2:$A$18</definedName>
    <definedName name="_xlnm._FilterDatabase" localSheetId="11" hidden="1">'Table 10'!$A$3:$A$51</definedName>
    <definedName name="_xlnm._FilterDatabase" localSheetId="12" hidden="1">'Table 11'!$A$3:$A$28</definedName>
    <definedName name="_xlnm._FilterDatabase" localSheetId="13" hidden="1">'Table 12'!$A$3:$A$3</definedName>
    <definedName name="_Hlk69219134" localSheetId="11">'Table 10'!#REF!</definedName>
    <definedName name="_xlnm.Print_Titles" localSheetId="0">Glossary!$1:$2</definedName>
    <definedName name="_xlnm.Print_Titles" localSheetId="2">'Table 1'!$1:$1</definedName>
    <definedName name="_xlnm.Print_Titles" localSheetId="11">'Table 10'!$1:$3</definedName>
    <definedName name="_xlnm.Print_Titles" localSheetId="12">'Table 11'!$1:$3</definedName>
    <definedName name="_xlnm.Print_Titles" localSheetId="13">'Table 12'!$1:$3</definedName>
    <definedName name="_xlnm.Print_Titles" localSheetId="3">'Table 2'!$1:$1</definedName>
    <definedName name="_xlnm.Print_Titles" localSheetId="4">'Table 3'!$1:$1</definedName>
    <definedName name="_xlnm.Print_Titles" localSheetId="5">'Table 4'!$1:$1</definedName>
    <definedName name="_xlnm.Print_Titles" localSheetId="6">'Table 5'!$1:$1</definedName>
    <definedName name="_xlnm.Print_Titles" localSheetId="7">'Table 6'!$1:$1</definedName>
    <definedName name="_xlnm.Print_Titles" localSheetId="8">'Table 7'!$1:$1</definedName>
    <definedName name="_xlnm.Print_Titles" localSheetId="9">'Table 8'!$1:$1</definedName>
    <definedName name="_xlnm.Print_Titles" localSheetId="10">'Table 9'!$1:$1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 i="9" l="1"/>
  <c r="L6" i="9"/>
  <c r="L7" i="9"/>
  <c r="L8" i="9"/>
  <c r="L9" i="9"/>
  <c r="L10" i="9"/>
  <c r="L11" i="9"/>
  <c r="L12" i="9"/>
  <c r="L13" i="9"/>
  <c r="L14" i="9"/>
  <c r="L15" i="9"/>
  <c r="L16" i="9"/>
  <c r="L17" i="9"/>
  <c r="L18" i="9"/>
  <c r="L19" i="9"/>
  <c r="L20" i="9"/>
  <c r="L21" i="9"/>
  <c r="L22" i="9"/>
  <c r="L23" i="9"/>
  <c r="L24" i="9"/>
  <c r="L25" i="9"/>
  <c r="L26" i="9"/>
  <c r="L27" i="9"/>
  <c r="L28" i="9"/>
  <c r="L4" i="9"/>
  <c r="J5" i="9"/>
  <c r="J6" i="9"/>
  <c r="J7" i="9"/>
  <c r="J8" i="9"/>
  <c r="J9" i="9"/>
  <c r="J10" i="9"/>
  <c r="J11" i="9"/>
  <c r="J12" i="9"/>
  <c r="J13" i="9"/>
  <c r="J14" i="9"/>
  <c r="J15" i="9"/>
  <c r="J16" i="9"/>
  <c r="J17" i="9"/>
  <c r="J18" i="9"/>
  <c r="J19" i="9"/>
  <c r="J20" i="9"/>
  <c r="J21" i="9"/>
  <c r="J22" i="9"/>
  <c r="J23" i="9"/>
  <c r="J24" i="9"/>
  <c r="J25" i="9"/>
  <c r="J26" i="9"/>
  <c r="J27" i="9"/>
  <c r="J28" i="9"/>
  <c r="J4" i="9"/>
  <c r="H5" i="9"/>
  <c r="H6" i="9"/>
  <c r="H7" i="9"/>
  <c r="H8" i="9"/>
  <c r="H9" i="9"/>
  <c r="H10" i="9"/>
  <c r="H11" i="9"/>
  <c r="H12" i="9"/>
  <c r="H13" i="9"/>
  <c r="H14" i="9"/>
  <c r="H15" i="9"/>
  <c r="H16" i="9"/>
  <c r="H17" i="9"/>
  <c r="H18" i="9"/>
  <c r="H19" i="9"/>
  <c r="H20" i="9"/>
  <c r="H21" i="9"/>
  <c r="H22" i="9"/>
  <c r="H23" i="9"/>
  <c r="H24" i="9"/>
  <c r="H25" i="9"/>
  <c r="H26" i="9"/>
  <c r="H27" i="9"/>
  <c r="H28" i="9"/>
  <c r="H4" i="9"/>
  <c r="F5" i="9"/>
  <c r="F6" i="9"/>
  <c r="F7" i="9"/>
  <c r="F8" i="9"/>
  <c r="F9" i="9"/>
  <c r="F10" i="9"/>
  <c r="F11" i="9"/>
  <c r="F12" i="9"/>
  <c r="F13" i="9"/>
  <c r="F14" i="9"/>
  <c r="F15" i="9"/>
  <c r="F16" i="9"/>
  <c r="F17" i="9"/>
  <c r="F18" i="9"/>
  <c r="F19" i="9"/>
  <c r="F20" i="9"/>
  <c r="F21" i="9"/>
  <c r="F22" i="9"/>
  <c r="F23" i="9"/>
  <c r="F24" i="9"/>
  <c r="F25" i="9"/>
  <c r="F26" i="9"/>
  <c r="F27" i="9"/>
  <c r="F28" i="9"/>
  <c r="F4" i="9"/>
  <c r="D5" i="9"/>
  <c r="D6" i="9"/>
  <c r="D7" i="9"/>
  <c r="D8" i="9"/>
  <c r="D9" i="9"/>
  <c r="D10" i="9"/>
  <c r="D11" i="9"/>
  <c r="D12" i="9"/>
  <c r="D13" i="9"/>
  <c r="D14" i="9"/>
  <c r="D15" i="9"/>
  <c r="D16" i="9"/>
  <c r="D17" i="9"/>
  <c r="D18" i="9"/>
  <c r="D19" i="9"/>
  <c r="D20" i="9"/>
  <c r="D21" i="9"/>
  <c r="D22" i="9"/>
  <c r="D23" i="9"/>
  <c r="D24" i="9"/>
  <c r="D25" i="9"/>
  <c r="D26" i="9"/>
  <c r="D27" i="9"/>
  <c r="D28" i="9"/>
  <c r="D4" i="9"/>
</calcChain>
</file>

<file path=xl/sharedStrings.xml><?xml version="1.0" encoding="utf-8"?>
<sst xmlns="http://schemas.openxmlformats.org/spreadsheetml/2006/main" count="360" uniqueCount="203">
  <si>
    <t>All schools</t>
  </si>
  <si>
    <t>Government schools</t>
  </si>
  <si>
    <t>Non-government schools (Catholic)</t>
  </si>
  <si>
    <t>Non-government schools (Other)</t>
  </si>
  <si>
    <t>Certificate I</t>
  </si>
  <si>
    <t>Certificate II</t>
  </si>
  <si>
    <t>Certificate III</t>
  </si>
  <si>
    <t>Certificate IV</t>
  </si>
  <si>
    <t>Diploma</t>
  </si>
  <si>
    <t>Advanced Diploma</t>
  </si>
  <si>
    <t>Subject</t>
  </si>
  <si>
    <t>Number of students</t>
  </si>
  <si>
    <t>A</t>
  </si>
  <si>
    <t>B</t>
  </si>
  <si>
    <t>C</t>
  </si>
  <si>
    <t>D</t>
  </si>
  <si>
    <t>E</t>
  </si>
  <si>
    <t>Aboriginal &amp; Torres Strait Islander Studies</t>
  </si>
  <si>
    <t>Accounting</t>
  </si>
  <si>
    <t>Aerospace Systems</t>
  </si>
  <si>
    <t>Agricultural Science</t>
  </si>
  <si>
    <t>Ancient History</t>
  </si>
  <si>
    <t>Biology</t>
  </si>
  <si>
    <t>Business</t>
  </si>
  <si>
    <t>Chemistry</t>
  </si>
  <si>
    <t>Chinese</t>
  </si>
  <si>
    <t>Dance</t>
  </si>
  <si>
    <t>Design</t>
  </si>
  <si>
    <t>Digital Solutions</t>
  </si>
  <si>
    <t>Drama</t>
  </si>
  <si>
    <t>Earth &amp; Environmental Science</t>
  </si>
  <si>
    <t>Economics</t>
  </si>
  <si>
    <t>Engineering</t>
  </si>
  <si>
    <t>English</t>
  </si>
  <si>
    <t>English as an Additional Language</t>
  </si>
  <si>
    <t>English &amp; Literature Extension</t>
  </si>
  <si>
    <t>Film, Television &amp; New Media</t>
  </si>
  <si>
    <t>Food &amp; Nutrition</t>
  </si>
  <si>
    <t>French</t>
  </si>
  <si>
    <t>General Mathematics</t>
  </si>
  <si>
    <t>Geography</t>
  </si>
  <si>
    <t>German</t>
  </si>
  <si>
    <t>Health</t>
  </si>
  <si>
    <t>Italian</t>
  </si>
  <si>
    <t>Japanese</t>
  </si>
  <si>
    <t>Legal Studies</t>
  </si>
  <si>
    <t>Literature</t>
  </si>
  <si>
    <t>Marine Science</t>
  </si>
  <si>
    <t>Mathematical Methods</t>
  </si>
  <si>
    <t>Modern History</t>
  </si>
  <si>
    <t>Music</t>
  </si>
  <si>
    <t>Music Extension (Composition)</t>
  </si>
  <si>
    <t>Music Extension (Performance)</t>
  </si>
  <si>
    <t>Philosophy &amp; Reason</t>
  </si>
  <si>
    <t>Physical Education</t>
  </si>
  <si>
    <t>Physics</t>
  </si>
  <si>
    <t>Psychology</t>
  </si>
  <si>
    <t>Spanish</t>
  </si>
  <si>
    <t>Specialist Mathematics</t>
  </si>
  <si>
    <t>Study of Religion</t>
  </si>
  <si>
    <t>Visual Art</t>
  </si>
  <si>
    <t>Agricultural Practices</t>
  </si>
  <si>
    <t>Aquatic Practices</t>
  </si>
  <si>
    <t>Arts in Practice</t>
  </si>
  <si>
    <t>Business Studies</t>
  </si>
  <si>
    <t>Dance in Practice</t>
  </si>
  <si>
    <t>Drama in Practice</t>
  </si>
  <si>
    <t>Early Childhood Studies</t>
  </si>
  <si>
    <t>Engineering Skills</t>
  </si>
  <si>
    <t>Essential English</t>
  </si>
  <si>
    <t>Essential Mathematics</t>
  </si>
  <si>
    <t>Fashion</t>
  </si>
  <si>
    <t>Furnishing Skills</t>
  </si>
  <si>
    <t>Hospitality Practices</t>
  </si>
  <si>
    <t>Industrial Graphics Skills</t>
  </si>
  <si>
    <t>Industrial Technology Skills</t>
  </si>
  <si>
    <t>Media Arts in Practice</t>
  </si>
  <si>
    <t>Music in Practice</t>
  </si>
  <si>
    <t>Science in Practice</t>
  </si>
  <si>
    <t>Tourism</t>
  </si>
  <si>
    <t>Visual Arts in Practice</t>
  </si>
  <si>
    <t>Arabic</t>
  </si>
  <si>
    <t>Korean</t>
  </si>
  <si>
    <t>Vietnamese</t>
  </si>
  <si>
    <t>Chinese Extension</t>
  </si>
  <si>
    <t>French Extension</t>
  </si>
  <si>
    <t>German Extension</t>
  </si>
  <si>
    <t>Music Extension (Musicology)</t>
  </si>
  <si>
    <t>Building &amp; Construction Skills</t>
  </si>
  <si>
    <t>Information &amp; Communication Technology</t>
  </si>
  <si>
    <t>Religion &amp; Ethics</t>
  </si>
  <si>
    <t>Social &amp; Community Studies</t>
  </si>
  <si>
    <t>Sport &amp; Recreation</t>
  </si>
  <si>
    <t>Indonesian</t>
  </si>
  <si>
    <t>Latin</t>
  </si>
  <si>
    <t>Modern Greek</t>
  </si>
  <si>
    <t>Polish</t>
  </si>
  <si>
    <t>Punjabi</t>
  </si>
  <si>
    <t>Russian</t>
  </si>
  <si>
    <t>Tamil</t>
  </si>
  <si>
    <t>-</t>
  </si>
  <si>
    <t>Item</t>
  </si>
  <si>
    <t>Description</t>
  </si>
  <si>
    <t>Indigenous</t>
  </si>
  <si>
    <t>QCAA</t>
  </si>
  <si>
    <t>Queensland Curriculum and Assessment Authority</t>
  </si>
  <si>
    <t>VET</t>
  </si>
  <si>
    <t>Student Management</t>
  </si>
  <si>
    <r>
      <t xml:space="preserve">The QCAA </t>
    </r>
    <r>
      <rPr>
        <i/>
        <sz val="9"/>
        <color theme="1"/>
        <rFont val="Arial"/>
        <family val="2"/>
      </rPr>
      <t>Student Management</t>
    </r>
    <r>
      <rPr>
        <sz val="9"/>
        <color indexed="8"/>
        <rFont val="Arial"/>
        <family val="2"/>
      </rPr>
      <t xml:space="preserve"> application is used by QCAA to manage student data and results for students from all Queensland schools (as from 2019 Year 11).</t>
    </r>
  </si>
  <si>
    <t>Year level</t>
  </si>
  <si>
    <r>
      <t xml:space="preserve">The QCAA </t>
    </r>
    <r>
      <rPr>
        <sz val="9"/>
        <color theme="1"/>
        <rFont val="Arial"/>
        <family val="2"/>
      </rPr>
      <t>does not collect</t>
    </r>
    <r>
      <rPr>
        <sz val="9"/>
        <color indexed="8"/>
        <rFont val="Arial"/>
        <family val="2"/>
      </rPr>
      <t xml:space="preserve"> student year levels for senior secondary education. When required, the QCAA derives a student’s year level (Year 10, 11 or 12) based on the exit year supplied by</t>
    </r>
    <r>
      <rPr>
        <sz val="9"/>
        <color theme="1"/>
        <rFont val="Arial"/>
        <family val="2"/>
      </rPr>
      <t xml:space="preserve"> schools. Exit year refers to the year the student is expected to complete Year 12.</t>
    </r>
  </si>
  <si>
    <t>Base population</t>
  </si>
  <si>
    <t>Data version</t>
  </si>
  <si>
    <r>
      <t>Data is point in time, extract</t>
    </r>
    <r>
      <rPr>
        <sz val="9"/>
        <rFont val="Arial"/>
        <family val="2"/>
      </rPr>
      <t>ed February 2026</t>
    </r>
    <r>
      <rPr>
        <sz val="9"/>
        <color theme="1"/>
        <rFont val="Arial"/>
        <family val="2"/>
      </rPr>
      <t>.</t>
    </r>
  </si>
  <si>
    <t>Data caveats</t>
  </si>
  <si>
    <t>Deceased students</t>
  </si>
  <si>
    <r>
      <t xml:space="preserve">The QCAA data extraction calculations </t>
    </r>
    <r>
      <rPr>
        <sz val="9"/>
        <color theme="1"/>
        <rFont val="Arial"/>
        <family val="2"/>
      </rPr>
      <t>do not include students where the school indicated that the students were deceased.</t>
    </r>
  </si>
  <si>
    <t>Point-in-time changes</t>
  </si>
  <si>
    <t>Senior Education Profile</t>
  </si>
  <si>
    <t>QCE</t>
  </si>
  <si>
    <t>QCIA</t>
  </si>
  <si>
    <t>The Queensland Certificate of Individual Achievement (QCIA) recognises the achievements of students who are on individualised learning programs. To be eligible, students must have impairments or difficulties in learning that are not primarily due to socioeconomic, cultural or linguistic factors. The certificate is an official record that students have completed at least 12 years of education. It provides students with a summary of their skills and knowledge that they can present to employers and training providers.</t>
  </si>
  <si>
    <t>Vocational education and training (VET) qualifications provide pathways for all young people, including those seeking further education and training and those seeking employment-specific skills. Students may access VET through school, TAFE and private providers. 
Certificate I courses develop basic skills required by industry or for participation in life and further learning. Certificate II courses develop skills in specific career-related fields as preparation for employment. Certificate III courses develop the ability to apply a range of well-developed work skills in specific careers. Apprenticeships usually involve a Certificate III level course. Certificate IV courses usually develop supervisory and/or advanced technical skills. These often build on skills acquired in the workplace and/or Certificate III courses. Diploma and Advanced Diploma courses develop specialised knowledge and skills for paraprofessional work and/or further learning.</t>
  </si>
  <si>
    <r>
      <t xml:space="preserve">The QCAA issues a Senior Education Profile (SEP) to each student who completes Year 12 in Queensland. The SEP contains one of the following combinations: 
</t>
    </r>
    <r>
      <rPr>
        <sz val="9"/>
        <color theme="1"/>
        <rFont val="Symbol"/>
        <family val="1"/>
        <charset val="2"/>
      </rPr>
      <t>·</t>
    </r>
    <r>
      <rPr>
        <sz val="9"/>
        <color theme="1"/>
        <rFont val="Arial"/>
        <family val="2"/>
      </rPr>
      <t xml:space="preserve"> a QCE and a Senior Statement 
</t>
    </r>
    <r>
      <rPr>
        <sz val="9"/>
        <color theme="1"/>
        <rFont val="Symbol"/>
        <family val="1"/>
        <charset val="2"/>
      </rPr>
      <t>·</t>
    </r>
    <r>
      <rPr>
        <sz val="9"/>
        <color theme="1"/>
        <rFont val="Arial"/>
        <family val="2"/>
      </rPr>
      <t xml:space="preserve"> a Senior Statement 
</t>
    </r>
    <r>
      <rPr>
        <sz val="9"/>
        <color theme="1"/>
        <rFont val="Symbol"/>
        <family val="1"/>
        <charset val="2"/>
      </rPr>
      <t>·</t>
    </r>
    <r>
      <rPr>
        <sz val="9"/>
        <color theme="1"/>
        <rFont val="Arial"/>
        <family val="2"/>
      </rPr>
      <t xml:space="preserve"> a Queensland Certificate of Individual Achievement (QCIA) and a Senior Statement 
</t>
    </r>
    <r>
      <rPr>
        <sz val="9"/>
        <color theme="1"/>
        <rFont val="Symbol"/>
        <family val="1"/>
        <charset val="2"/>
      </rPr>
      <t>·</t>
    </r>
    <r>
      <rPr>
        <sz val="9"/>
        <color theme="1"/>
        <rFont val="Arial"/>
        <family val="2"/>
      </rPr>
      <t xml:space="preserve"> a Senior Statement that provides a record of studies undertaken towards an International Baccalaureate Diploma (IBD). 
The Senior Statement is a transcript of a student’s learning account. It shows all QCE-contributing studies and the results.</t>
    </r>
  </si>
  <si>
    <r>
      <t xml:space="preserve">Students who identify as being of Aboriginal or Torres Strait Islander descent. 
Where applicable, schools indicate in a student’s learning account whether a student identifies as being of Aboriginal or Torres Strait Islander descent. 
</t>
    </r>
    <r>
      <rPr>
        <b/>
        <sz val="9"/>
        <color theme="1"/>
        <rFont val="Arial"/>
        <family val="2"/>
      </rPr>
      <t xml:space="preserve">Note: </t>
    </r>
    <r>
      <rPr>
        <sz val="9"/>
        <color theme="1"/>
        <rFont val="Arial"/>
        <family val="2"/>
      </rPr>
      <t xml:space="preserve">
Indigenous counts are based solely upon Indigenous information provided by Schools in the QCAA </t>
    </r>
    <r>
      <rPr>
        <i/>
        <sz val="9"/>
        <color theme="1"/>
        <rFont val="Arial"/>
        <family val="2"/>
      </rPr>
      <t>Student Management</t>
    </r>
    <r>
      <rPr>
        <sz val="9"/>
        <color theme="1"/>
        <rFont val="Arial"/>
        <family val="2"/>
      </rPr>
      <t xml:space="preserve"> application. The data reflects the inputs provided and may be inherently limited by the accuracy and completeness of the entered information.</t>
    </r>
  </si>
  <si>
    <t>The Queensland Certificate of Education (QCE) is Queensland’s senior school qualification. It recognises broad learning options and offers  flexibility in what, where and when learning occurs. QCEs were awarded to students who attained at least 20 credits in the required pattern. Their  program of studies must have included a minimum of 12 credits from core courses and 8 credits from any combination of other courses of study. To be awarded a QCE, students must also have met literacy and numeracy requirements.</t>
  </si>
  <si>
    <t>IBD</t>
  </si>
  <si>
    <t>The International Baccalaureate Diploma (IBD) is one of many programs administered by the International Baccalaureate Organisation (IBO) in more than 140 countries around the world. In Queensland, the IBD is recognised as study contributing to a QCE. To be awarded this qualification, a student must meet defined standards and conditions set out by the IBO.</t>
  </si>
  <si>
    <t>University subjects</t>
  </si>
  <si>
    <t>University subjects completed while a student is enrolled at school may contribute up to 4 credits towards a QCE.</t>
  </si>
  <si>
    <t>General subjects</t>
  </si>
  <si>
    <t>General subjects prepare students for tertiary study, further education and training and work. They include Extension subjects. General subjects may contribute up to 4 credits per subject towards a QCE. The assessment program in each subject comprises 3 internal assessments set and marked by schools and an external assessment set and marked by the QCAA.</t>
  </si>
  <si>
    <t>Applied subjects</t>
  </si>
  <si>
    <t>Applied subjects focus on practical skills that prepare students for further education and training and work. Applied subjects may contribute up to 4 credits per subject towards a QCE. The assessment program in each subject comprises 4 internal assessments set and marked by schools. The exceptions are Essential English and Essential Mathematics. These subjects have 3 internal assessments set and marked by schools and a common internal assessment (CIA) set by the QCAA and marked by schools.</t>
  </si>
  <si>
    <t>General (Senior External Examination) subjects</t>
  </si>
  <si>
    <t>The Senior External Examination (SEE) is a program of individual subject examinations offered to eligible Year 12 students and adult learners. These exams are set and marked by the QCAA. Results are based solely on a student’s examination performance. Any class tests or assignments during the year do not contribute to results.</t>
  </si>
  <si>
    <t>Subject completions</t>
  </si>
  <si>
    <t>Most students complete a subject in Year 12. However, schools may teach and assess students in the order that best suits their local context, for example, early entry and completion, accelerated, compressed or extended completion.</t>
  </si>
  <si>
    <t>Sheet name</t>
  </si>
  <si>
    <t>Table 1: Students issued a SEP 2021–2025</t>
  </si>
  <si>
    <t>Table 2: Students awarded a QCE 2021–2025</t>
  </si>
  <si>
    <t>Table 3: Students awarded a QCIA 2021–2025</t>
  </si>
  <si>
    <t>Table 6: Students awarded an IBD 2021–2025</t>
  </si>
  <si>
    <t>Category</t>
  </si>
  <si>
    <t xml:space="preserve">Number of students </t>
  </si>
  <si>
    <t>Female students</t>
  </si>
  <si>
    <t>Male students</t>
  </si>
  <si>
    <t>Indigenous students</t>
  </si>
  <si>
    <t>QCEs awarded</t>
  </si>
  <si>
    <t>QCIAs awarded</t>
  </si>
  <si>
    <t>SATs undertaken</t>
  </si>
  <si>
    <t>IB Diplomas awarded</t>
  </si>
  <si>
    <t>One or more university subjects completed</t>
  </si>
  <si>
    <t>Table 8: Summary certification data by sex and Indigenous status for 2025</t>
  </si>
  <si>
    <t>SEPs issued</t>
  </si>
  <si>
    <t>Data table of contents</t>
  </si>
  <si>
    <t>Table 10: Students who completed a General subject in 2025 and distribution of results</t>
  </si>
  <si>
    <t>Table 9: Students awarded one or more VET qualifications by sex and 
               Indigenous status for 2025</t>
  </si>
  <si>
    <t>Table 11: Students who completed an Applied subject in 2025 and distribution of results</t>
  </si>
  <si>
    <t>Table 12: Students who completed a General (SEE) subject in 2025 and distribution 
                 of results</t>
  </si>
  <si>
    <t>Senior secondary students</t>
  </si>
  <si>
    <t>Students enrolled in the Queensland education system and working towards a Queensland Certificate of Education (QCE) or Queensland Certificate of Individual Achievement (QCIA).</t>
  </si>
  <si>
    <t>Learning providers that teach senior secondary students working towards a Queensland Certificate of Education (QCE) or Queensland Certificate of Individual Achievement (QCIA).</t>
  </si>
  <si>
    <t>Schools</t>
  </si>
  <si>
    <t>File specifications: Year 12 certification summary — 2025</t>
  </si>
  <si>
    <t>Glossary: Year 12 certification summary — 2025</t>
  </si>
  <si>
    <r>
      <t xml:space="preserve">The QCAA data extraction calculations:
</t>
    </r>
    <r>
      <rPr>
        <sz val="9"/>
        <color theme="1"/>
        <rFont val="Symbol"/>
        <family val="1"/>
        <charset val="2"/>
      </rPr>
      <t>·</t>
    </r>
    <r>
      <rPr>
        <sz val="9"/>
        <color theme="1"/>
        <rFont val="Arial"/>
        <family val="2"/>
      </rPr>
      <t xml:space="preserve"> </t>
    </r>
    <r>
      <rPr>
        <b/>
        <sz val="9"/>
        <color theme="1"/>
        <rFont val="Arial"/>
        <family val="2"/>
      </rPr>
      <t>includ</t>
    </r>
    <r>
      <rPr>
        <b/>
        <sz val="9"/>
        <rFont val="Arial"/>
        <family val="2"/>
      </rPr>
      <t>e</t>
    </r>
    <r>
      <rPr>
        <sz val="9"/>
        <color theme="1"/>
        <rFont val="Arial"/>
        <family val="2"/>
      </rPr>
      <t xml:space="preserve"> students where the school indicated that the students identified as neither female nor male. 
   These students are included in the total, but no specific breakdown has been provided for these students in Tables 8 or 9. 
</t>
    </r>
    <r>
      <rPr>
        <sz val="9"/>
        <color theme="1"/>
        <rFont val="Symbol"/>
        <family val="1"/>
        <charset val="2"/>
      </rPr>
      <t>·</t>
    </r>
    <r>
      <rPr>
        <sz val="9"/>
        <color theme="1"/>
        <rFont val="Arial"/>
        <family val="2"/>
      </rPr>
      <t xml:space="preserve"> </t>
    </r>
    <r>
      <rPr>
        <b/>
        <sz val="9"/>
        <color theme="1"/>
        <rFont val="Arial"/>
        <family val="2"/>
      </rPr>
      <t>for subject counts, include</t>
    </r>
    <r>
      <rPr>
        <sz val="9"/>
        <color theme="1"/>
        <rFont val="Arial"/>
        <family val="2"/>
      </rPr>
      <t xml:space="preserve"> a small number of students who have completed subjects earlier than their exit year.
</t>
    </r>
    <r>
      <rPr>
        <sz val="9"/>
        <color theme="1"/>
        <rFont val="Symbol"/>
        <family val="1"/>
        <charset val="2"/>
      </rPr>
      <t>·</t>
    </r>
    <r>
      <rPr>
        <b/>
        <sz val="9"/>
        <color theme="1"/>
        <rFont val="Arial"/>
        <family val="2"/>
      </rPr>
      <t xml:space="preserve"> for subject distribution or results, do not report</t>
    </r>
    <r>
      <rPr>
        <sz val="9"/>
        <color theme="1"/>
        <rFont val="Arial"/>
        <family val="2"/>
      </rPr>
      <t xml:space="preserve"> results for subjects completed by fewer than 50 students.</t>
    </r>
  </si>
  <si>
    <r>
      <t>Senior secondary students registered by schools in the QCAA Student Management</t>
    </r>
    <r>
      <rPr>
        <i/>
        <sz val="9"/>
        <color theme="1"/>
        <rFont val="Arial"/>
        <family val="2"/>
      </rPr>
      <t xml:space="preserve"> </t>
    </r>
    <r>
      <rPr>
        <sz val="9"/>
        <color theme="1"/>
        <rFont val="Arial"/>
        <family val="2"/>
      </rPr>
      <t>application and identified by QCAA, at the time of extraction, as having completed Year 12 (December certification as from 2021) and/or completed QCAA subjects in 2025.</t>
    </r>
  </si>
  <si>
    <t>Cohorts</t>
  </si>
  <si>
    <t>Data: Year 12 certification summary — 2025</t>
  </si>
  <si>
    <t>Table 4: Students awarded one or more VET qualifications 
               2021–2025</t>
  </si>
  <si>
    <t>Table 5: Students who were completing or completed a 
               school-based apprenticeship or traineeship (SAT) 
               2021–2025</t>
  </si>
  <si>
    <t>Table 7: Students who completed a university subject while 
               at school 2021–2025</t>
  </si>
  <si>
    <t>Table 1</t>
  </si>
  <si>
    <t>Table 2</t>
  </si>
  <si>
    <t>Table 3</t>
  </si>
  <si>
    <t>Table 4</t>
  </si>
  <si>
    <r>
      <t xml:space="preserve">Students issued a SEP 2021–2025 
</t>
    </r>
    <r>
      <rPr>
        <sz val="9"/>
        <rFont val="Symbol"/>
        <family val="1"/>
        <charset val="2"/>
      </rPr>
      <t xml:space="preserve">· </t>
    </r>
    <r>
      <rPr>
        <sz val="9"/>
        <rFont val="Arial"/>
        <family val="2"/>
      </rPr>
      <t xml:space="preserve">by Year, by school type </t>
    </r>
  </si>
  <si>
    <t>Table 5</t>
  </si>
  <si>
    <r>
      <t xml:space="preserve">Students who were completing or completed a school-based apprenticeship or traineeship (SAT) 2021–2025 
</t>
    </r>
    <r>
      <rPr>
        <sz val="9"/>
        <rFont val="Symbol"/>
        <family val="1"/>
        <charset val="2"/>
      </rPr>
      <t>·</t>
    </r>
    <r>
      <rPr>
        <sz val="9"/>
        <rFont val="Arial"/>
        <family val="2"/>
      </rPr>
      <t xml:space="preserve"> by Year</t>
    </r>
  </si>
  <si>
    <t>Table 6</t>
  </si>
  <si>
    <r>
      <t xml:space="preserve">Students awarded an IBD 2021–2025 
</t>
    </r>
    <r>
      <rPr>
        <sz val="9"/>
        <rFont val="Symbol"/>
        <family val="1"/>
        <charset val="2"/>
      </rPr>
      <t>·</t>
    </r>
    <r>
      <rPr>
        <sz val="9"/>
        <rFont val="Arial"/>
        <family val="2"/>
      </rPr>
      <t xml:space="preserve"> by Year</t>
    </r>
  </si>
  <si>
    <r>
      <t xml:space="preserve">Students awarded one or more VET qualifications 2021–2025 
</t>
    </r>
    <r>
      <rPr>
        <sz val="9"/>
        <rFont val="Symbol"/>
        <family val="1"/>
        <charset val="2"/>
      </rPr>
      <t>·</t>
    </r>
    <r>
      <rPr>
        <sz val="9"/>
        <rFont val="Arial"/>
        <family val="2"/>
      </rPr>
      <t xml:space="preserve"> by Year, by VET qualification level</t>
    </r>
  </si>
  <si>
    <r>
      <t xml:space="preserve">Students awarded a QCIA 2021–2025 
</t>
    </r>
    <r>
      <rPr>
        <sz val="9"/>
        <rFont val="Symbol"/>
        <family val="1"/>
        <charset val="2"/>
      </rPr>
      <t>·</t>
    </r>
    <r>
      <rPr>
        <sz val="9"/>
        <rFont val="Arial"/>
        <family val="2"/>
      </rPr>
      <t xml:space="preserve"> by Year</t>
    </r>
  </si>
  <si>
    <r>
      <t xml:space="preserve">Students awarded a QCE 2021–2025 
</t>
    </r>
    <r>
      <rPr>
        <sz val="9"/>
        <rFont val="Symbol"/>
        <family val="1"/>
        <charset val="2"/>
      </rPr>
      <t>·</t>
    </r>
    <r>
      <rPr>
        <sz val="9"/>
        <rFont val="Arial"/>
        <family val="2"/>
      </rPr>
      <t xml:space="preserve"> by Year</t>
    </r>
  </si>
  <si>
    <t>Table 7</t>
  </si>
  <si>
    <r>
      <t xml:space="preserve">Students who completed a university subject while at school 2021–2025 
</t>
    </r>
    <r>
      <rPr>
        <sz val="9"/>
        <rFont val="Symbol"/>
        <family val="1"/>
        <charset val="2"/>
      </rPr>
      <t>·</t>
    </r>
    <r>
      <rPr>
        <sz val="9"/>
        <rFont val="Arial"/>
        <family val="2"/>
      </rPr>
      <t xml:space="preserve"> by Year</t>
    </r>
  </si>
  <si>
    <t>Table 8</t>
  </si>
  <si>
    <t>Table 9</t>
  </si>
  <si>
    <r>
      <t xml:space="preserve">Summary certification data by sex and Indigenous status for 2025 
</t>
    </r>
    <r>
      <rPr>
        <sz val="9"/>
        <rFont val="Symbol"/>
        <family val="1"/>
        <charset val="2"/>
      </rPr>
      <t>·</t>
    </r>
    <r>
      <rPr>
        <sz val="9"/>
        <rFont val="Arial"/>
        <family val="2"/>
      </rPr>
      <t xml:space="preserve"> by certification category</t>
    </r>
  </si>
  <si>
    <r>
      <t xml:space="preserve">Students awarded one or more VET qualifications by sex and Indigenous status for 2025 
</t>
    </r>
    <r>
      <rPr>
        <sz val="9"/>
        <rFont val="Symbol"/>
        <family val="1"/>
        <charset val="2"/>
      </rPr>
      <t>·</t>
    </r>
    <r>
      <rPr>
        <sz val="9"/>
        <rFont val="Arial"/>
        <family val="2"/>
      </rPr>
      <t xml:space="preserve"> by VET qualification category </t>
    </r>
  </si>
  <si>
    <t>Data: Senior subject completions/distribution of results — 2025</t>
  </si>
  <si>
    <t>Table 10</t>
  </si>
  <si>
    <t>Table 11</t>
  </si>
  <si>
    <t>Table 12</t>
  </si>
  <si>
    <r>
      <t xml:space="preserve">Students who completed a </t>
    </r>
    <r>
      <rPr>
        <b/>
        <sz val="9"/>
        <rFont val="Arial"/>
        <family val="2"/>
      </rPr>
      <t>General subject</t>
    </r>
    <r>
      <rPr>
        <sz val="9"/>
        <rFont val="Arial"/>
        <family val="2"/>
      </rPr>
      <t xml:space="preserve"> in 2025 and distribution of results 
</t>
    </r>
    <r>
      <rPr>
        <sz val="9"/>
        <rFont val="Symbol"/>
        <family val="1"/>
        <charset val="2"/>
      </rPr>
      <t>·</t>
    </r>
    <r>
      <rPr>
        <sz val="9"/>
        <rFont val="Arial"/>
        <family val="2"/>
      </rPr>
      <t xml:space="preserve"> by subject, by result count, by result % (results are not reported for subjects completed by fewer than 50 students)</t>
    </r>
  </si>
  <si>
    <r>
      <t xml:space="preserve">Students who completed an </t>
    </r>
    <r>
      <rPr>
        <b/>
        <sz val="9"/>
        <rFont val="Arial"/>
        <family val="2"/>
      </rPr>
      <t>Applied subject</t>
    </r>
    <r>
      <rPr>
        <sz val="9"/>
        <rFont val="Arial"/>
        <family val="2"/>
      </rPr>
      <t xml:space="preserve"> in 2025 and distribution of results 
</t>
    </r>
    <r>
      <rPr>
        <sz val="9"/>
        <rFont val="Symbol"/>
        <family val="1"/>
        <charset val="2"/>
      </rPr>
      <t>·</t>
    </r>
    <r>
      <rPr>
        <sz val="9"/>
        <rFont val="Arial"/>
        <family val="2"/>
      </rPr>
      <t xml:space="preserve"> by subject, by result count, by result % (results are not reported for subjects completed by fewer than 50 students)</t>
    </r>
  </si>
  <si>
    <r>
      <t xml:space="preserve">Students who completed a </t>
    </r>
    <r>
      <rPr>
        <b/>
        <sz val="9"/>
        <rFont val="Arial"/>
        <family val="2"/>
      </rPr>
      <t>General (SEE) subject</t>
    </r>
    <r>
      <rPr>
        <sz val="9"/>
        <rFont val="Arial"/>
        <family val="2"/>
      </rPr>
      <t xml:space="preserve"> in 2025 and distribution of results 
</t>
    </r>
    <r>
      <rPr>
        <sz val="9"/>
        <rFont val="Symbol"/>
        <family val="1"/>
        <charset val="2"/>
      </rPr>
      <t>·</t>
    </r>
    <r>
      <rPr>
        <sz val="9"/>
        <rFont val="Arial"/>
        <family val="2"/>
      </rPr>
      <t xml:space="preserve"> by subject, by result count, by result % (results are not reported for subjects completed by fewer than 50 students)</t>
    </r>
  </si>
  <si>
    <t>Year 12 certification summary — 2025</t>
  </si>
  <si>
    <t>Senior subject completions/distribution of results — 2025</t>
  </si>
  <si>
    <r>
      <rPr>
        <sz val="10"/>
        <color rgb="FF000000"/>
        <rFont val="Arial"/>
        <family val="2"/>
      </rPr>
      <t>Glossary: Year 12 certification summary — 2025, © State of Queensland (</t>
    </r>
    <r>
      <rPr>
        <u/>
        <sz val="10"/>
        <color rgb="FF0275D8"/>
        <rFont val="Arial"/>
        <family val="2"/>
      </rPr>
      <t>QCAA</t>
    </r>
    <r>
      <rPr>
        <sz val="10"/>
        <color rgb="FF000000"/>
        <rFont val="Arial"/>
        <family val="2"/>
      </rPr>
      <t>) 2026, licensed under </t>
    </r>
    <r>
      <rPr>
        <u/>
        <sz val="10"/>
        <color rgb="FF014C8C"/>
        <rFont val="Arial"/>
        <family val="2"/>
      </rPr>
      <t>CC BY 4.0</t>
    </r>
  </si>
  <si>
    <r>
      <rPr>
        <sz val="10"/>
        <color rgb="FF000000"/>
        <rFont val="Arial"/>
        <family val="2"/>
      </rPr>
      <t>File specifications: Year 12 certification summary — 2025, © State of Queensland (</t>
    </r>
    <r>
      <rPr>
        <u/>
        <sz val="10"/>
        <color rgb="FF0275D8"/>
        <rFont val="Arial"/>
        <family val="2"/>
      </rPr>
      <t>QCAA</t>
    </r>
    <r>
      <rPr>
        <sz val="10"/>
        <color rgb="FF000000"/>
        <rFont val="Arial"/>
        <family val="2"/>
      </rPr>
      <t>) 2026, licensed under </t>
    </r>
    <r>
      <rPr>
        <u/>
        <sz val="10"/>
        <color rgb="FF014C8C"/>
        <rFont val="Arial"/>
        <family val="2"/>
      </rPr>
      <t>CC BY 4.0</t>
    </r>
  </si>
  <si>
    <t>The QCAA data extraction is a point-in-time sourced from live databases. 
Changes to records are often being made. This includes, but is not limited to, data corrections that have occurred since the Year 12 Exit Year and/or the subject completion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</si>
</sst>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theme="1"/>
      <name val="Calibri"/>
      <family val="2"/>
      <scheme val="minor"/>
    </font>
    <font>
      <sz val="9"/>
      <color theme="1"/>
      <name val="Arial"/>
      <family val="2"/>
    </font>
    <font>
      <sz val="9"/>
      <color theme="1"/>
      <name val="Arial"/>
      <family val="2"/>
    </font>
    <font>
      <sz val="9"/>
      <color theme="1"/>
      <name val="Arial"/>
      <family val="2"/>
    </font>
    <font>
      <b/>
      <sz val="10"/>
      <color rgb="FFFFFFFF"/>
      <name val="Arial"/>
      <family val="2"/>
    </font>
    <font>
      <sz val="11"/>
      <color theme="1"/>
      <name val="Calibri"/>
      <family val="2"/>
      <scheme val="minor"/>
    </font>
    <font>
      <b/>
      <sz val="9"/>
      <color theme="1"/>
      <name val="Arial"/>
      <family val="2"/>
    </font>
    <font>
      <b/>
      <sz val="18"/>
      <color theme="1"/>
      <name val="Arial"/>
      <family val="2"/>
    </font>
    <font>
      <sz val="18"/>
      <color theme="1"/>
      <name val="Arial"/>
      <family val="2"/>
    </font>
    <font>
      <b/>
      <sz val="9"/>
      <color rgb="FFFFFFFF"/>
      <name val="Arial"/>
      <family val="2"/>
    </font>
    <font>
      <i/>
      <sz val="9"/>
      <color theme="1"/>
      <name val="Arial"/>
      <family val="2"/>
    </font>
    <font>
      <sz val="9"/>
      <color theme="1"/>
      <name val="Symbol"/>
      <family val="1"/>
      <charset val="2"/>
    </font>
    <font>
      <sz val="9"/>
      <color indexed="8"/>
      <name val="Arial"/>
      <family val="2"/>
    </font>
    <font>
      <sz val="9"/>
      <name val="Arial"/>
      <family val="2"/>
    </font>
    <font>
      <sz val="14"/>
      <color theme="1"/>
      <name val="Arial"/>
      <family val="2"/>
    </font>
    <font>
      <b/>
      <sz val="9"/>
      <name val="Arial"/>
      <family val="2"/>
    </font>
    <font>
      <b/>
      <sz val="10"/>
      <name val="Arial"/>
      <family val="2"/>
    </font>
    <font>
      <sz val="10"/>
      <color theme="1"/>
      <name val="Arial"/>
      <family val="2"/>
    </font>
    <font>
      <sz val="11"/>
      <color theme="1"/>
      <name val="Arial"/>
      <family val="2"/>
    </font>
    <font>
      <sz val="9"/>
      <name val="Symbol"/>
      <family val="1"/>
      <charset val="2"/>
    </font>
    <font>
      <u/>
      <sz val="12"/>
      <color rgb="FF0275D8"/>
      <name val="Verdana"/>
      <family val="2"/>
    </font>
    <font>
      <u/>
      <sz val="10"/>
      <color rgb="FF0275D8"/>
      <name val="Arial"/>
      <family val="2"/>
    </font>
    <font>
      <sz val="10"/>
      <color rgb="FF000000"/>
      <name val="Arial"/>
      <family val="2"/>
    </font>
    <font>
      <u/>
      <sz val="10"/>
      <color rgb="FF014C8C"/>
      <name val="Arial"/>
      <family val="2"/>
    </font>
  </fonts>
  <fills count="5">
    <fill>
      <patternFill patternType="none"/>
    </fill>
    <fill>
      <patternFill patternType="gray125"/>
    </fill>
    <fill>
      <patternFill patternType="solid">
        <fgColor theme="1" tint="0.499984740745262"/>
        <bgColor indexed="64"/>
      </patternFill>
    </fill>
    <fill>
      <patternFill patternType="solid">
        <fgColor theme="0" tint="-0.14999847407452621"/>
        <bgColor indexed="64"/>
      </patternFill>
    </fill>
    <fill>
      <patternFill patternType="solid">
        <fgColor theme="0" tint="-0.249977111117893"/>
        <bgColor indexed="64"/>
      </patternFill>
    </fill>
  </fills>
  <borders count="17">
    <border>
      <left/>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style="thin">
        <color theme="0" tint="-0.499984740745262"/>
      </right>
      <top style="thin">
        <color theme="0" tint="-0.499984740745262"/>
      </top>
      <bottom style="thin">
        <color rgb="FFA6A6A6"/>
      </bottom>
      <diagonal/>
    </border>
    <border>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medium">
        <color rgb="FFC00000"/>
      </top>
      <bottom style="thin">
        <color theme="0" tint="-0.499984740745262"/>
      </bottom>
      <diagonal/>
    </border>
    <border>
      <left/>
      <right style="thin">
        <color theme="0" tint="-0.499984740745262"/>
      </right>
      <top style="medium">
        <color rgb="FFC00000"/>
      </top>
      <bottom style="thin">
        <color theme="0" tint="-0.499984740745262"/>
      </bottom>
      <diagonal/>
    </border>
    <border>
      <left style="thin">
        <color theme="0" tint="-0.499984740745262"/>
      </left>
      <right/>
      <top style="thin">
        <color theme="0" tint="-0.499984740745262"/>
      </top>
      <bottom style="medium">
        <color rgb="FFC00000"/>
      </bottom>
      <diagonal/>
    </border>
    <border>
      <left style="thin">
        <color theme="0" tint="-4.9989318521683403E-2"/>
      </left>
      <right style="thin">
        <color theme="0" tint="-0.499984740745262"/>
      </right>
      <top style="thin">
        <color theme="0" tint="-0.499984740745262"/>
      </top>
      <bottom style="medium">
        <color rgb="FFC00000"/>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s>
  <cellStyleXfs count="3">
    <xf numFmtId="0" fontId="0" fillId="0" borderId="0"/>
    <xf numFmtId="9" fontId="5" fillId="0" borderId="0" applyFont="0" applyFill="0" applyBorder="0" applyAlignment="0" applyProtection="0"/>
    <xf numFmtId="0" fontId="3" fillId="0" borderId="0"/>
  </cellStyleXfs>
  <cellXfs count="49">
    <xf numFmtId="0" fontId="0" fillId="0" borderId="0" xfId="0"/>
    <xf numFmtId="0" fontId="8" fillId="0" borderId="0" xfId="2" applyFont="1"/>
    <xf numFmtId="0" fontId="3" fillId="0" borderId="0" xfId="2"/>
    <xf numFmtId="0" fontId="6" fillId="0" borderId="1" xfId="2" applyFont="1" applyBorder="1" applyAlignment="1">
      <alignment vertical="top" wrapText="1"/>
    </xf>
    <xf numFmtId="0" fontId="3" fillId="0" borderId="2" xfId="2" applyBorder="1" applyAlignment="1">
      <alignment vertical="top" wrapText="1"/>
    </xf>
    <xf numFmtId="0" fontId="3" fillId="0" borderId="1" xfId="2" applyBorder="1" applyAlignment="1">
      <alignment vertical="top" wrapText="1"/>
    </xf>
    <xf numFmtId="0" fontId="6" fillId="0" borderId="2" xfId="2" applyFont="1" applyBorder="1" applyAlignment="1">
      <alignment vertical="top" wrapText="1"/>
    </xf>
    <xf numFmtId="0" fontId="14" fillId="0" borderId="0" xfId="2" applyFont="1"/>
    <xf numFmtId="0" fontId="15" fillId="0" borderId="1" xfId="2" applyFont="1" applyBorder="1" applyAlignment="1">
      <alignment vertical="top" wrapText="1"/>
    </xf>
    <xf numFmtId="0" fontId="13" fillId="0" borderId="4" xfId="2" applyFont="1" applyBorder="1" applyAlignment="1">
      <alignment vertical="top" wrapText="1"/>
    </xf>
    <xf numFmtId="0" fontId="3" fillId="0" borderId="2" xfId="0" applyFont="1" applyBorder="1" applyAlignment="1">
      <alignment vertical="top"/>
    </xf>
    <xf numFmtId="0" fontId="4" fillId="0" borderId="0" xfId="0" applyFont="1" applyBorder="1" applyAlignment="1">
      <alignment vertical="center" wrapText="1"/>
    </xf>
    <xf numFmtId="0" fontId="15" fillId="3" borderId="2" xfId="0" applyFont="1" applyFill="1" applyBorder="1" applyAlignment="1">
      <alignment vertical="top" wrapText="1"/>
    </xf>
    <xf numFmtId="0" fontId="16" fillId="3" borderId="2" xfId="0" applyFont="1" applyFill="1" applyBorder="1" applyAlignment="1">
      <alignment vertical="top" wrapText="1"/>
    </xf>
    <xf numFmtId="0" fontId="17" fillId="0" borderId="2" xfId="0" applyFont="1" applyBorder="1" applyAlignment="1">
      <alignment vertical="top"/>
    </xf>
    <xf numFmtId="0" fontId="18" fillId="0" borderId="0" xfId="0" applyFont="1"/>
    <xf numFmtId="10" fontId="18" fillId="0" borderId="0" xfId="1" applyNumberFormat="1" applyFont="1"/>
    <xf numFmtId="0" fontId="18" fillId="0" borderId="0" xfId="0" applyFont="1" applyAlignment="1">
      <alignment horizontal="left"/>
    </xf>
    <xf numFmtId="164" fontId="3" fillId="0" borderId="2" xfId="1" applyNumberFormat="1" applyFont="1" applyBorder="1" applyAlignment="1">
      <alignment horizontal="right" vertical="center" wrapText="1"/>
    </xf>
    <xf numFmtId="0" fontId="3" fillId="0" borderId="2" xfId="0" applyFont="1" applyBorder="1" applyAlignment="1">
      <alignment horizontal="center" vertical="center" wrapText="1"/>
    </xf>
    <xf numFmtId="0" fontId="3" fillId="0" borderId="1" xfId="2" applyFill="1" applyBorder="1" applyAlignment="1">
      <alignment vertical="top" wrapText="1"/>
    </xf>
    <xf numFmtId="0" fontId="16" fillId="3" borderId="2" xfId="0" applyFont="1" applyFill="1" applyBorder="1" applyAlignment="1">
      <alignment horizontal="center" vertical="top" wrapText="1"/>
    </xf>
    <xf numFmtId="0" fontId="17" fillId="0" borderId="2" xfId="0" applyFont="1" applyBorder="1" applyAlignment="1">
      <alignment horizontal="center" vertical="top"/>
    </xf>
    <xf numFmtId="0" fontId="9" fillId="2" borderId="13" xfId="2" applyFont="1" applyFill="1" applyBorder="1" applyAlignment="1">
      <alignment vertical="center" wrapText="1"/>
    </xf>
    <xf numFmtId="0" fontId="9" fillId="2" borderId="14" xfId="2" applyFont="1" applyFill="1" applyBorder="1" applyAlignment="1">
      <alignment vertical="center" wrapText="1"/>
    </xf>
    <xf numFmtId="0" fontId="3" fillId="0" borderId="0" xfId="2" applyAlignment="1">
      <alignment vertical="center"/>
    </xf>
    <xf numFmtId="0" fontId="15" fillId="0" borderId="9" xfId="2" applyFont="1" applyBorder="1" applyAlignment="1">
      <alignment vertical="top" wrapText="1"/>
    </xf>
    <xf numFmtId="0" fontId="13" fillId="0" borderId="10" xfId="2" applyFont="1" applyBorder="1" applyAlignment="1">
      <alignment vertical="top" wrapText="1"/>
    </xf>
    <xf numFmtId="0" fontId="20" fillId="0" borderId="0" xfId="0" applyFont="1"/>
    <xf numFmtId="0" fontId="7" fillId="0" borderId="0" xfId="2" applyFont="1" applyAlignment="1">
      <alignment vertical="center"/>
    </xf>
    <xf numFmtId="0" fontId="21" fillId="3" borderId="15" xfId="0" applyFont="1" applyFill="1" applyBorder="1" applyAlignment="1">
      <alignment vertical="center"/>
    </xf>
    <xf numFmtId="0" fontId="21" fillId="3" borderId="16" xfId="0" applyFont="1" applyFill="1" applyBorder="1" applyAlignment="1">
      <alignment vertical="center"/>
    </xf>
    <xf numFmtId="0" fontId="15" fillId="3" borderId="6" xfId="2" applyFont="1" applyFill="1" applyBorder="1" applyAlignment="1">
      <alignment vertical="center" wrapText="1"/>
    </xf>
    <xf numFmtId="0" fontId="15" fillId="3" borderId="8" xfId="2" applyFont="1" applyFill="1" applyBorder="1" applyAlignment="1">
      <alignment vertical="center" wrapText="1"/>
    </xf>
    <xf numFmtId="0" fontId="14" fillId="0" borderId="0" xfId="2" applyFont="1" applyAlignment="1">
      <alignment vertical="center"/>
    </xf>
    <xf numFmtId="0" fontId="6" fillId="3" borderId="3" xfId="2" applyFont="1" applyFill="1" applyBorder="1" applyAlignment="1">
      <alignment vertical="top" wrapText="1"/>
    </xf>
    <xf numFmtId="0" fontId="15" fillId="3" borderId="11" xfId="2" applyFont="1" applyFill="1" applyBorder="1" applyAlignment="1">
      <alignment vertical="center" wrapText="1"/>
    </xf>
    <xf numFmtId="0" fontId="15" fillId="3" borderId="12" xfId="2" applyFont="1" applyFill="1" applyBorder="1" applyAlignment="1">
      <alignment vertical="center" wrapText="1"/>
    </xf>
    <xf numFmtId="0" fontId="16" fillId="4" borderId="6" xfId="0" applyFont="1" applyFill="1" applyBorder="1" applyAlignment="1">
      <alignment horizontal="center" vertical="top" wrapText="1"/>
    </xf>
    <xf numFmtId="0" fontId="16" fillId="4" borderId="7" xfId="0" applyFont="1" applyFill="1" applyBorder="1" applyAlignment="1">
      <alignment horizontal="center" vertical="top" wrapText="1"/>
    </xf>
    <xf numFmtId="0" fontId="16" fillId="4" borderId="8" xfId="0" applyFont="1" applyFill="1" applyBorder="1" applyAlignment="1">
      <alignment horizontal="center" vertical="top" wrapText="1"/>
    </xf>
    <xf numFmtId="0" fontId="14" fillId="0" borderId="5" xfId="2" applyFont="1" applyBorder="1" applyAlignment="1">
      <alignment vertical="center"/>
    </xf>
    <xf numFmtId="0" fontId="14" fillId="0" borderId="0" xfId="2" applyFont="1" applyAlignment="1">
      <alignment vertical="center" wrapText="1"/>
    </xf>
    <xf numFmtId="0" fontId="15" fillId="3" borderId="2" xfId="0" applyFont="1" applyFill="1" applyBorder="1" applyAlignment="1">
      <alignment horizontal="center" vertical="top" wrapText="1"/>
    </xf>
    <xf numFmtId="0" fontId="14" fillId="0" borderId="5" xfId="2" applyFont="1" applyBorder="1" applyAlignment="1">
      <alignment vertical="center" wrapText="1"/>
    </xf>
    <xf numFmtId="0" fontId="6" fillId="0" borderId="1" xfId="2" applyFont="1" applyFill="1" applyBorder="1" applyAlignment="1">
      <alignment vertical="top" wrapText="1"/>
    </xf>
    <xf numFmtId="0" fontId="2" fillId="0" borderId="2" xfId="2" applyFont="1" applyFill="1" applyBorder="1" applyAlignment="1">
      <alignment vertical="top" wrapText="1"/>
    </xf>
    <xf numFmtId="0" fontId="2" fillId="0" borderId="1" xfId="2" applyFont="1" applyFill="1" applyBorder="1" applyAlignment="1">
      <alignment vertical="top" wrapText="1"/>
    </xf>
    <xf numFmtId="0" fontId="1" fillId="0" borderId="1" xfId="2" applyFont="1" applyFill="1" applyBorder="1" applyAlignment="1">
      <alignment vertical="top" wrapText="1"/>
    </xf>
  </cellXfs>
  <cellStyles count="3">
    <cellStyle name="Normal" xfId="0" builtinId="0"/>
    <cellStyle name="Normal 2" xfId="2" xr:uid="{F9887CC4-ED74-4157-BE72-D24703E96D1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hyperlink" Target="https://creativecommons.org/licenses/by/4.0/" TargetMode="External"/><Relationship Id="rId1" Type="http://schemas.openxmlformats.org/officeDocument/2006/relationships/hyperlink" Target="https://www.qcaa.qld.edu.au/copyright" TargetMode="External"/></Relationships>
</file>

<file path=xl/drawings/_rels/drawing2.xml.rels><?xml version="1.0" encoding="UTF-8" standalone="yes"?>
<Relationships xmlns="http://schemas.openxmlformats.org/package/2006/relationships"><Relationship Id="rId2" Type="http://schemas.openxmlformats.org/officeDocument/2006/relationships/hyperlink" Target="https://creativecommons.org/licenses/by/4.0/" TargetMode="External"/><Relationship Id="rId1" Type="http://schemas.openxmlformats.org/officeDocument/2006/relationships/hyperlink" Target="https://www.qcaa.qld.edu.au/copyright" TargetMode="External"/></Relationships>
</file>

<file path=xl/drawings/drawing1.xml><?xml version="1.0" encoding="utf-8"?>
<xdr:wsDr xmlns:xdr="http://schemas.openxmlformats.org/drawingml/2006/spreadsheetDrawing" xmlns:a="http://schemas.openxmlformats.org/drawingml/2006/main">
  <xdr:twoCellAnchor>
    <xdr:from>
      <xdr:col>1</xdr:col>
      <xdr:colOff>2552700</xdr:colOff>
      <xdr:row>19</xdr:row>
      <xdr:rowOff>38100</xdr:rowOff>
    </xdr:from>
    <xdr:to>
      <xdr:col>1</xdr:col>
      <xdr:colOff>2886075</xdr:colOff>
      <xdr:row>19</xdr:row>
      <xdr:rowOff>200025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3BF1BF4E-492F-FE2D-4DCA-54EDA792C590}"/>
            </a:ext>
          </a:extLst>
        </xdr:cNvPr>
        <xdr:cNvSpPr/>
      </xdr:nvSpPr>
      <xdr:spPr>
        <a:xfrm>
          <a:off x="4133850" y="8858250"/>
          <a:ext cx="333375" cy="161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kern="1200"/>
        </a:p>
      </xdr:txBody>
    </xdr:sp>
    <xdr:clientData/>
  </xdr:twoCellAnchor>
  <xdr:twoCellAnchor>
    <xdr:from>
      <xdr:col>1</xdr:col>
      <xdr:colOff>4143375</xdr:colOff>
      <xdr:row>19</xdr:row>
      <xdr:rowOff>47625</xdr:rowOff>
    </xdr:from>
    <xdr:to>
      <xdr:col>1</xdr:col>
      <xdr:colOff>4752975</xdr:colOff>
      <xdr:row>19</xdr:row>
      <xdr:rowOff>200025</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7996F674-D62E-1B50-52C3-3BC8CE786048}"/>
            </a:ext>
          </a:extLst>
        </xdr:cNvPr>
        <xdr:cNvSpPr/>
      </xdr:nvSpPr>
      <xdr:spPr>
        <a:xfrm>
          <a:off x="5724525" y="8867775"/>
          <a:ext cx="609600" cy="152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3295650</xdr:colOff>
      <xdr:row>26</xdr:row>
      <xdr:rowOff>9525</xdr:rowOff>
    </xdr:from>
    <xdr:to>
      <xdr:col>1</xdr:col>
      <xdr:colOff>3695700</xdr:colOff>
      <xdr:row>27</xdr:row>
      <xdr:rowOff>19050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923650EE-1D9D-44E7-9263-CE7912DA6038}"/>
            </a:ext>
          </a:extLst>
        </xdr:cNvPr>
        <xdr:cNvSpPr/>
      </xdr:nvSpPr>
      <xdr:spPr>
        <a:xfrm>
          <a:off x="4600575" y="7791450"/>
          <a:ext cx="400050" cy="2476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kern="1200"/>
        </a:p>
      </xdr:txBody>
    </xdr:sp>
    <xdr:clientData/>
  </xdr:twoCellAnchor>
  <xdr:twoCellAnchor>
    <xdr:from>
      <xdr:col>1</xdr:col>
      <xdr:colOff>4914900</xdr:colOff>
      <xdr:row>26</xdr:row>
      <xdr:rowOff>9524</xdr:rowOff>
    </xdr:from>
    <xdr:to>
      <xdr:col>1</xdr:col>
      <xdr:colOff>5524500</xdr:colOff>
      <xdr:row>26</xdr:row>
      <xdr:rowOff>228599</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9AA81C3E-79BA-4110-ACE7-65A5AF17AF35}"/>
            </a:ext>
          </a:extLst>
        </xdr:cNvPr>
        <xdr:cNvSpPr/>
      </xdr:nvSpPr>
      <xdr:spPr>
        <a:xfrm>
          <a:off x="6219825" y="7791449"/>
          <a:ext cx="609600" cy="2190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kern="12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0EF14-A4F6-4714-8050-CA815176DAF4}">
  <sheetPr>
    <tabColor rgb="FFFF0000"/>
  </sheetPr>
  <dimension ref="A1:B22"/>
  <sheetViews>
    <sheetView showGridLines="0" tabSelected="1" workbookViewId="0">
      <pane ySplit="2" topLeftCell="A3" activePane="bottomLeft" state="frozen"/>
      <selection sqref="A1:C1"/>
      <selection pane="bottomLeft" activeCell="A3" sqref="A3"/>
    </sheetView>
  </sheetViews>
  <sheetFormatPr defaultColWidth="9.140625" defaultRowHeight="12" x14ac:dyDescent="0.2"/>
  <cols>
    <col min="1" max="1" width="23.7109375" style="2" customWidth="1"/>
    <col min="2" max="2" width="115.7109375" style="2" customWidth="1"/>
    <col min="3" max="16384" width="9.140625" style="2"/>
  </cols>
  <sheetData>
    <row r="1" spans="1:2" s="1" customFormat="1" ht="25.5" customHeight="1" x14ac:dyDescent="0.35">
      <c r="A1" s="29" t="s">
        <v>165</v>
      </c>
      <c r="B1" s="29"/>
    </row>
    <row r="2" spans="1:2" ht="18.75" customHeight="1" thickBot="1" x14ac:dyDescent="0.25">
      <c r="A2" s="23" t="s">
        <v>101</v>
      </c>
      <c r="B2" s="24" t="s">
        <v>102</v>
      </c>
    </row>
    <row r="3" spans="1:2" ht="48" x14ac:dyDescent="0.2">
      <c r="A3" s="3" t="s">
        <v>132</v>
      </c>
      <c r="B3" s="4" t="s">
        <v>133</v>
      </c>
    </row>
    <row r="4" spans="1:2" ht="36" x14ac:dyDescent="0.2">
      <c r="A4" s="3" t="s">
        <v>126</v>
      </c>
      <c r="B4" s="4" t="s">
        <v>127</v>
      </c>
    </row>
    <row r="5" spans="1:2" ht="36" x14ac:dyDescent="0.2">
      <c r="A5" s="3" t="s">
        <v>130</v>
      </c>
      <c r="B5" s="4" t="s">
        <v>131</v>
      </c>
    </row>
    <row r="6" spans="1:2" ht="36" x14ac:dyDescent="0.2">
      <c r="A6" s="3" t="s">
        <v>134</v>
      </c>
      <c r="B6" s="4" t="s">
        <v>135</v>
      </c>
    </row>
    <row r="7" spans="1:2" ht="72" x14ac:dyDescent="0.2">
      <c r="A7" s="3" t="s">
        <v>103</v>
      </c>
      <c r="B7" s="4" t="s">
        <v>124</v>
      </c>
    </row>
    <row r="8" spans="1:2" x14ac:dyDescent="0.2">
      <c r="A8" s="3" t="s">
        <v>104</v>
      </c>
      <c r="B8" s="4" t="s">
        <v>105</v>
      </c>
    </row>
    <row r="9" spans="1:2" ht="48" x14ac:dyDescent="0.2">
      <c r="A9" s="3" t="s">
        <v>119</v>
      </c>
      <c r="B9" s="4" t="s">
        <v>125</v>
      </c>
    </row>
    <row r="10" spans="1:2" ht="48" x14ac:dyDescent="0.2">
      <c r="A10" s="3" t="s">
        <v>120</v>
      </c>
      <c r="B10" s="4" t="s">
        <v>121</v>
      </c>
    </row>
    <row r="11" spans="1:2" ht="24" x14ac:dyDescent="0.2">
      <c r="A11" s="45" t="s">
        <v>163</v>
      </c>
      <c r="B11" s="46" t="s">
        <v>162</v>
      </c>
    </row>
    <row r="12" spans="1:2" ht="84" x14ac:dyDescent="0.2">
      <c r="A12" s="3" t="s">
        <v>118</v>
      </c>
      <c r="B12" s="4" t="s">
        <v>123</v>
      </c>
    </row>
    <row r="13" spans="1:2" ht="24" x14ac:dyDescent="0.2">
      <c r="A13" s="45" t="s">
        <v>160</v>
      </c>
      <c r="B13" s="47" t="s">
        <v>161</v>
      </c>
    </row>
    <row r="14" spans="1:2" ht="25.5" customHeight="1" x14ac:dyDescent="0.2">
      <c r="A14" s="3" t="s">
        <v>107</v>
      </c>
      <c r="B14" s="5" t="s">
        <v>108</v>
      </c>
    </row>
    <row r="15" spans="1:2" ht="24" x14ac:dyDescent="0.2">
      <c r="A15" s="3" t="s">
        <v>136</v>
      </c>
      <c r="B15" s="4" t="s">
        <v>137</v>
      </c>
    </row>
    <row r="16" spans="1:2" x14ac:dyDescent="0.2">
      <c r="A16" s="3" t="s">
        <v>128</v>
      </c>
      <c r="B16" s="4" t="s">
        <v>129</v>
      </c>
    </row>
    <row r="17" spans="1:2" ht="84" x14ac:dyDescent="0.2">
      <c r="A17" s="3" t="s">
        <v>106</v>
      </c>
      <c r="B17" s="5" t="s">
        <v>122</v>
      </c>
    </row>
    <row r="18" spans="1:2" ht="24" x14ac:dyDescent="0.2">
      <c r="A18" s="3" t="s">
        <v>109</v>
      </c>
      <c r="B18" s="5" t="s">
        <v>110</v>
      </c>
    </row>
    <row r="19" spans="1:2" ht="12.75" thickBot="1" x14ac:dyDescent="0.25"/>
    <row r="20" spans="1:2" s="25" customFormat="1" ht="18.75" customHeight="1" thickBot="1" x14ac:dyDescent="0.3">
      <c r="A20" s="30" t="s">
        <v>200</v>
      </c>
      <c r="B20" s="31"/>
    </row>
    <row r="22" spans="1:2" ht="15" x14ac:dyDescent="0.2">
      <c r="B22" s="28"/>
    </row>
  </sheetData>
  <autoFilter ref="A2:A18" xr:uid="{0210EF14-A4F6-4714-8050-CA815176DAF4}"/>
  <mergeCells count="2">
    <mergeCell ref="A1:B1"/>
    <mergeCell ref="A20:B20"/>
  </mergeCells>
  <printOptions horizontalCentered="1"/>
  <pageMargins left="0.19685039370078741" right="0.19685039370078741" top="0.39370078740157483" bottom="0.39370078740157483" header="0.19685039370078741" footer="0.19685039370078741"/>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10C1D-407F-4687-B015-4CBE68212DE1}">
  <dimension ref="A1:E9"/>
  <sheetViews>
    <sheetView showGridLines="0" workbookViewId="0">
      <pane ySplit="1" topLeftCell="A2" activePane="bottomLeft" state="frozen"/>
      <selection pane="bottomLeft" activeCell="A2" sqref="A2:E2"/>
    </sheetView>
  </sheetViews>
  <sheetFormatPr defaultRowHeight="14.25" x14ac:dyDescent="0.2"/>
  <cols>
    <col min="1" max="1" width="35.28515625" style="15" bestFit="1" customWidth="1"/>
    <col min="2" max="2" width="17.28515625" style="15" bestFit="1" customWidth="1"/>
    <col min="3" max="3" width="14.5703125" style="15" bestFit="1" customWidth="1"/>
    <col min="4" max="4" width="12.42578125" style="15" bestFit="1" customWidth="1"/>
    <col min="5" max="5" width="17.7109375" style="15" bestFit="1" customWidth="1"/>
    <col min="6" max="16384" width="9.140625" style="15"/>
  </cols>
  <sheetData>
    <row r="1" spans="1:5" s="1" customFormat="1" ht="25.5" customHeight="1" x14ac:dyDescent="0.35">
      <c r="A1" s="29" t="s">
        <v>169</v>
      </c>
      <c r="B1" s="29"/>
      <c r="C1" s="29"/>
      <c r="D1" s="29"/>
      <c r="E1" s="29"/>
    </row>
    <row r="2" spans="1:5" s="7" customFormat="1" ht="25.5" customHeight="1" x14ac:dyDescent="0.25">
      <c r="A2" s="34" t="s">
        <v>153</v>
      </c>
      <c r="B2" s="34"/>
      <c r="C2" s="34"/>
      <c r="D2" s="34"/>
      <c r="E2" s="34"/>
    </row>
    <row r="3" spans="1:5" x14ac:dyDescent="0.2">
      <c r="A3" s="12" t="s">
        <v>143</v>
      </c>
      <c r="B3" s="12" t="s">
        <v>144</v>
      </c>
      <c r="C3" s="12" t="s">
        <v>145</v>
      </c>
      <c r="D3" s="12" t="s">
        <v>146</v>
      </c>
      <c r="E3" s="12" t="s">
        <v>147</v>
      </c>
    </row>
    <row r="4" spans="1:5" x14ac:dyDescent="0.2">
      <c r="A4" s="10" t="s">
        <v>154</v>
      </c>
      <c r="B4" s="10">
        <v>57893</v>
      </c>
      <c r="C4" s="10">
        <v>29437</v>
      </c>
      <c r="D4" s="10">
        <v>28413</v>
      </c>
      <c r="E4" s="10">
        <v>3811</v>
      </c>
    </row>
    <row r="5" spans="1:5" x14ac:dyDescent="0.2">
      <c r="A5" s="10" t="s">
        <v>148</v>
      </c>
      <c r="B5" s="10">
        <v>54851</v>
      </c>
      <c r="C5" s="10">
        <v>28132</v>
      </c>
      <c r="D5" s="10">
        <v>26692</v>
      </c>
      <c r="E5" s="10">
        <v>3207</v>
      </c>
    </row>
    <row r="6" spans="1:5" x14ac:dyDescent="0.2">
      <c r="A6" s="10" t="s">
        <v>149</v>
      </c>
      <c r="B6" s="10">
        <v>1192</v>
      </c>
      <c r="C6" s="10">
        <v>421</v>
      </c>
      <c r="D6" s="10">
        <v>770</v>
      </c>
      <c r="E6" s="10">
        <v>228</v>
      </c>
    </row>
    <row r="7" spans="1:5" x14ac:dyDescent="0.2">
      <c r="A7" s="10" t="s">
        <v>150</v>
      </c>
      <c r="B7" s="10">
        <v>6068</v>
      </c>
      <c r="C7" s="10">
        <v>3273</v>
      </c>
      <c r="D7" s="10">
        <v>2793</v>
      </c>
      <c r="E7" s="10">
        <v>532</v>
      </c>
    </row>
    <row r="8" spans="1:5" x14ac:dyDescent="0.2">
      <c r="A8" s="10" t="s">
        <v>151</v>
      </c>
      <c r="B8" s="10">
        <v>679</v>
      </c>
      <c r="C8" s="10">
        <v>397</v>
      </c>
      <c r="D8" s="10">
        <v>282</v>
      </c>
      <c r="E8" s="10">
        <v>6</v>
      </c>
    </row>
    <row r="9" spans="1:5" x14ac:dyDescent="0.2">
      <c r="A9" s="10" t="s">
        <v>152</v>
      </c>
      <c r="B9" s="10">
        <v>1692</v>
      </c>
      <c r="C9" s="10">
        <v>1192</v>
      </c>
      <c r="D9" s="10">
        <v>498</v>
      </c>
      <c r="E9" s="10">
        <v>52</v>
      </c>
    </row>
  </sheetData>
  <mergeCells count="2">
    <mergeCell ref="A1:E1"/>
    <mergeCell ref="A2:E2"/>
  </mergeCells>
  <printOptions horizontalCentered="1"/>
  <pageMargins left="0.19685039370078741" right="0.19685039370078741" top="0.39370078740157483" bottom="0.39370078740157483" header="0.19685039370078741" footer="0.19685039370078741"/>
  <pageSetup paperSize="9"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B1AB3-4CAB-47F2-839E-6380495FC103}">
  <dimension ref="A1:E9"/>
  <sheetViews>
    <sheetView showGridLines="0" workbookViewId="0">
      <pane ySplit="1" topLeftCell="A2" activePane="bottomLeft" state="frozen"/>
      <selection pane="bottomLeft" activeCell="A2" sqref="A2:E2"/>
    </sheetView>
  </sheetViews>
  <sheetFormatPr defaultRowHeight="14.25" x14ac:dyDescent="0.2"/>
  <cols>
    <col min="1" max="1" width="35.28515625" style="15" bestFit="1" customWidth="1"/>
    <col min="2" max="2" width="17.28515625" style="15" bestFit="1" customWidth="1"/>
    <col min="3" max="3" width="14.5703125" style="15" bestFit="1" customWidth="1"/>
    <col min="4" max="4" width="12.42578125" style="15" bestFit="1" customWidth="1"/>
    <col min="5" max="5" width="17.7109375" style="15" bestFit="1" customWidth="1"/>
    <col min="6" max="16384" width="9.140625" style="15"/>
  </cols>
  <sheetData>
    <row r="1" spans="1:5" s="1" customFormat="1" ht="25.5" customHeight="1" x14ac:dyDescent="0.35">
      <c r="A1" s="29" t="s">
        <v>169</v>
      </c>
      <c r="B1" s="29"/>
      <c r="C1" s="29"/>
      <c r="D1" s="29"/>
      <c r="E1" s="29"/>
    </row>
    <row r="2" spans="1:5" s="7" customFormat="1" ht="42" customHeight="1" x14ac:dyDescent="0.25">
      <c r="A2" s="42" t="s">
        <v>157</v>
      </c>
      <c r="B2" s="42"/>
      <c r="C2" s="42"/>
      <c r="D2" s="42"/>
      <c r="E2" s="42"/>
    </row>
    <row r="3" spans="1:5" x14ac:dyDescent="0.2">
      <c r="A3" s="12" t="s">
        <v>143</v>
      </c>
      <c r="B3" s="12" t="s">
        <v>144</v>
      </c>
      <c r="C3" s="12" t="s">
        <v>145</v>
      </c>
      <c r="D3" s="12" t="s">
        <v>146</v>
      </c>
      <c r="E3" s="12" t="s">
        <v>147</v>
      </c>
    </row>
    <row r="4" spans="1:5" x14ac:dyDescent="0.2">
      <c r="A4" s="10" t="s">
        <v>4</v>
      </c>
      <c r="B4" s="10">
        <v>7451</v>
      </c>
      <c r="C4" s="10">
        <v>3052</v>
      </c>
      <c r="D4" s="10">
        <v>4397</v>
      </c>
      <c r="E4" s="10">
        <v>658</v>
      </c>
    </row>
    <row r="5" spans="1:5" x14ac:dyDescent="0.2">
      <c r="A5" s="10" t="s">
        <v>5</v>
      </c>
      <c r="B5" s="10">
        <v>31716</v>
      </c>
      <c r="C5" s="10">
        <v>15483</v>
      </c>
      <c r="D5" s="10">
        <v>16209</v>
      </c>
      <c r="E5" s="10">
        <v>2678</v>
      </c>
    </row>
    <row r="6" spans="1:5" x14ac:dyDescent="0.2">
      <c r="A6" s="10" t="s">
        <v>6</v>
      </c>
      <c r="B6" s="10">
        <v>18854</v>
      </c>
      <c r="C6" s="10">
        <v>10037</v>
      </c>
      <c r="D6" s="10">
        <v>8812</v>
      </c>
      <c r="E6" s="10">
        <v>1271</v>
      </c>
    </row>
    <row r="7" spans="1:5" x14ac:dyDescent="0.2">
      <c r="A7" s="10" t="s">
        <v>7</v>
      </c>
      <c r="B7" s="10">
        <v>1471</v>
      </c>
      <c r="C7" s="10">
        <v>971</v>
      </c>
      <c r="D7" s="10">
        <v>499</v>
      </c>
      <c r="E7" s="10">
        <v>70</v>
      </c>
    </row>
    <row r="8" spans="1:5" x14ac:dyDescent="0.2">
      <c r="A8" s="10" t="s">
        <v>8</v>
      </c>
      <c r="B8" s="10">
        <v>4071</v>
      </c>
      <c r="C8" s="10">
        <v>2164</v>
      </c>
      <c r="D8" s="10">
        <v>1906</v>
      </c>
      <c r="E8" s="10">
        <v>78</v>
      </c>
    </row>
    <row r="9" spans="1:5" x14ac:dyDescent="0.2">
      <c r="A9" s="10" t="s">
        <v>9</v>
      </c>
      <c r="B9" s="10">
        <v>10</v>
      </c>
      <c r="C9" s="10">
        <v>7</v>
      </c>
      <c r="D9" s="10">
        <v>3</v>
      </c>
      <c r="E9" s="10">
        <v>1</v>
      </c>
    </row>
  </sheetData>
  <mergeCells count="2">
    <mergeCell ref="A1:E1"/>
    <mergeCell ref="A2:E2"/>
  </mergeCells>
  <printOptions horizontalCentered="1"/>
  <pageMargins left="0.19685039370078741" right="0.19685039370078741" top="0.39370078740157483" bottom="0.39370078740157483" header="0.19685039370078741" footer="0.19685039370078741"/>
  <pageSetup paperSize="9"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5E4B9-8392-4323-95F9-4C82937BC3CE}">
  <sheetPr>
    <pageSetUpPr fitToPage="1"/>
  </sheetPr>
  <dimension ref="A1:L51"/>
  <sheetViews>
    <sheetView showGridLines="0" workbookViewId="0">
      <pane ySplit="3" topLeftCell="A4" activePane="bottomLeft" state="frozen"/>
      <selection pane="bottomLeft" activeCell="A4" sqref="A4"/>
    </sheetView>
  </sheetViews>
  <sheetFormatPr defaultRowHeight="14.25" x14ac:dyDescent="0.2"/>
  <cols>
    <col min="1" max="1" width="34.5703125" style="17" customWidth="1"/>
    <col min="2" max="2" width="17.28515625" style="15" bestFit="1" customWidth="1"/>
    <col min="3" max="3" width="5.140625" style="15" customWidth="1"/>
    <col min="4" max="4" width="6.140625" style="16" customWidth="1"/>
    <col min="5" max="5" width="5.140625" style="15" customWidth="1"/>
    <col min="6" max="6" width="6.140625" style="15" customWidth="1"/>
    <col min="7" max="7" width="5.140625" style="15" customWidth="1"/>
    <col min="8" max="8" width="6.140625" style="15" customWidth="1"/>
    <col min="9" max="9" width="5.140625" style="15" customWidth="1"/>
    <col min="10" max="10" width="6.140625" style="15" customWidth="1"/>
    <col min="11" max="11" width="5.140625" style="15" customWidth="1"/>
    <col min="12" max="12" width="6.140625" style="15" customWidth="1"/>
    <col min="13" max="16384" width="9.140625" style="15"/>
  </cols>
  <sheetData>
    <row r="1" spans="1:12" s="1" customFormat="1" ht="25.5" customHeight="1" x14ac:dyDescent="0.35">
      <c r="A1" s="29" t="s">
        <v>191</v>
      </c>
      <c r="B1" s="29"/>
      <c r="C1" s="29"/>
      <c r="D1" s="29"/>
      <c r="E1" s="29"/>
      <c r="F1" s="29"/>
      <c r="G1" s="29"/>
      <c r="H1" s="29"/>
      <c r="I1" s="29"/>
      <c r="J1" s="29"/>
      <c r="K1" s="29"/>
      <c r="L1" s="29"/>
    </row>
    <row r="2" spans="1:12" s="7" customFormat="1" ht="25.5" customHeight="1" x14ac:dyDescent="0.25">
      <c r="A2" s="41" t="s">
        <v>156</v>
      </c>
      <c r="B2" s="41"/>
      <c r="C2" s="41"/>
      <c r="D2" s="41"/>
      <c r="E2" s="41"/>
      <c r="F2" s="41"/>
      <c r="G2" s="41"/>
      <c r="H2" s="41"/>
      <c r="I2" s="41"/>
      <c r="J2" s="41"/>
      <c r="K2" s="41"/>
      <c r="L2" s="41"/>
    </row>
    <row r="3" spans="1:12" x14ac:dyDescent="0.2">
      <c r="A3" s="12" t="s">
        <v>10</v>
      </c>
      <c r="B3" s="12" t="s">
        <v>11</v>
      </c>
      <c r="C3" s="43" t="s">
        <v>12</v>
      </c>
      <c r="D3" s="43"/>
      <c r="E3" s="43" t="s">
        <v>13</v>
      </c>
      <c r="F3" s="43"/>
      <c r="G3" s="43" t="s">
        <v>14</v>
      </c>
      <c r="H3" s="43"/>
      <c r="I3" s="43" t="s">
        <v>15</v>
      </c>
      <c r="J3" s="43"/>
      <c r="K3" s="43" t="s">
        <v>16</v>
      </c>
      <c r="L3" s="43"/>
    </row>
    <row r="4" spans="1:12" x14ac:dyDescent="0.2">
      <c r="A4" s="10" t="s">
        <v>17</v>
      </c>
      <c r="B4" s="10">
        <v>83</v>
      </c>
      <c r="C4" s="10">
        <v>18</v>
      </c>
      <c r="D4" s="18">
        <v>0.217</v>
      </c>
      <c r="E4" s="10">
        <v>31</v>
      </c>
      <c r="F4" s="18">
        <v>0.373</v>
      </c>
      <c r="G4" s="10">
        <v>27</v>
      </c>
      <c r="H4" s="18">
        <v>0.32500000000000001</v>
      </c>
      <c r="I4" s="10">
        <v>7</v>
      </c>
      <c r="J4" s="18">
        <v>8.4000000000000005E-2</v>
      </c>
      <c r="K4" s="10">
        <v>0</v>
      </c>
      <c r="L4" s="18">
        <v>0</v>
      </c>
    </row>
    <row r="5" spans="1:12" x14ac:dyDescent="0.2">
      <c r="A5" s="10" t="s">
        <v>18</v>
      </c>
      <c r="B5" s="10">
        <v>2248</v>
      </c>
      <c r="C5" s="10">
        <v>614</v>
      </c>
      <c r="D5" s="18">
        <v>0.27300000000000002</v>
      </c>
      <c r="E5" s="10">
        <v>802</v>
      </c>
      <c r="F5" s="18">
        <v>0.35700000000000004</v>
      </c>
      <c r="G5" s="10">
        <v>730</v>
      </c>
      <c r="H5" s="18">
        <v>0.32500000000000001</v>
      </c>
      <c r="I5" s="10">
        <v>101</v>
      </c>
      <c r="J5" s="18">
        <v>4.4999999999999998E-2</v>
      </c>
      <c r="K5" s="10">
        <v>1</v>
      </c>
      <c r="L5" s="18">
        <v>0</v>
      </c>
    </row>
    <row r="6" spans="1:12" x14ac:dyDescent="0.2">
      <c r="A6" s="10" t="s">
        <v>19</v>
      </c>
      <c r="B6" s="10">
        <v>110</v>
      </c>
      <c r="C6" s="10">
        <v>25</v>
      </c>
      <c r="D6" s="18">
        <v>0.22699999999999998</v>
      </c>
      <c r="E6" s="10">
        <v>42</v>
      </c>
      <c r="F6" s="18">
        <v>0.38200000000000001</v>
      </c>
      <c r="G6" s="10">
        <v>41</v>
      </c>
      <c r="H6" s="18">
        <v>0.373</v>
      </c>
      <c r="I6" s="10">
        <v>2</v>
      </c>
      <c r="J6" s="18">
        <v>1.8000000000000002E-2</v>
      </c>
      <c r="K6" s="10">
        <v>0</v>
      </c>
      <c r="L6" s="18">
        <v>0</v>
      </c>
    </row>
    <row r="7" spans="1:12" x14ac:dyDescent="0.2">
      <c r="A7" s="10" t="s">
        <v>20</v>
      </c>
      <c r="B7" s="10">
        <v>351</v>
      </c>
      <c r="C7" s="10">
        <v>91</v>
      </c>
      <c r="D7" s="18">
        <v>0.25900000000000001</v>
      </c>
      <c r="E7" s="10">
        <v>199</v>
      </c>
      <c r="F7" s="18">
        <v>0.56700000000000006</v>
      </c>
      <c r="G7" s="10">
        <v>60</v>
      </c>
      <c r="H7" s="18">
        <v>0.17100000000000001</v>
      </c>
      <c r="I7" s="10">
        <v>1</v>
      </c>
      <c r="J7" s="18">
        <v>3.0000000000000001E-3</v>
      </c>
      <c r="K7" s="10">
        <v>0</v>
      </c>
      <c r="L7" s="18">
        <v>0</v>
      </c>
    </row>
    <row r="8" spans="1:12" x14ac:dyDescent="0.2">
      <c r="A8" s="10" t="s">
        <v>21</v>
      </c>
      <c r="B8" s="10">
        <v>2756</v>
      </c>
      <c r="C8" s="10">
        <v>822</v>
      </c>
      <c r="D8" s="18">
        <v>0.29799999999999999</v>
      </c>
      <c r="E8" s="10">
        <v>998</v>
      </c>
      <c r="F8" s="18">
        <v>0.36200000000000004</v>
      </c>
      <c r="G8" s="10">
        <v>877</v>
      </c>
      <c r="H8" s="18">
        <v>0.318</v>
      </c>
      <c r="I8" s="10">
        <v>57</v>
      </c>
      <c r="J8" s="18">
        <v>2.1000000000000001E-2</v>
      </c>
      <c r="K8" s="10">
        <v>2</v>
      </c>
      <c r="L8" s="18">
        <v>1E-3</v>
      </c>
    </row>
    <row r="9" spans="1:12" x14ac:dyDescent="0.2">
      <c r="A9" s="10" t="s">
        <v>22</v>
      </c>
      <c r="B9" s="10">
        <v>13961</v>
      </c>
      <c r="C9" s="10">
        <v>4461</v>
      </c>
      <c r="D9" s="18">
        <v>0.32</v>
      </c>
      <c r="E9" s="10">
        <v>6706</v>
      </c>
      <c r="F9" s="18">
        <v>0.48</v>
      </c>
      <c r="G9" s="10">
        <v>2729</v>
      </c>
      <c r="H9" s="18">
        <v>0.19500000000000001</v>
      </c>
      <c r="I9" s="10">
        <v>65</v>
      </c>
      <c r="J9" s="18">
        <v>5.0000000000000001E-3</v>
      </c>
      <c r="K9" s="10">
        <v>0</v>
      </c>
      <c r="L9" s="18">
        <v>0</v>
      </c>
    </row>
    <row r="10" spans="1:12" x14ac:dyDescent="0.2">
      <c r="A10" s="10" t="s">
        <v>23</v>
      </c>
      <c r="B10" s="10">
        <v>4756</v>
      </c>
      <c r="C10" s="10">
        <v>853</v>
      </c>
      <c r="D10" s="18">
        <v>0.17899999999999999</v>
      </c>
      <c r="E10" s="10">
        <v>1897</v>
      </c>
      <c r="F10" s="18">
        <v>0.39899999999999997</v>
      </c>
      <c r="G10" s="10">
        <v>1836</v>
      </c>
      <c r="H10" s="18">
        <v>0.38600000000000001</v>
      </c>
      <c r="I10" s="10">
        <v>169</v>
      </c>
      <c r="J10" s="18">
        <v>3.6000000000000004E-2</v>
      </c>
      <c r="K10" s="10">
        <v>1</v>
      </c>
      <c r="L10" s="18">
        <v>0</v>
      </c>
    </row>
    <row r="11" spans="1:12" x14ac:dyDescent="0.2">
      <c r="A11" s="10" t="s">
        <v>24</v>
      </c>
      <c r="B11" s="10">
        <v>9341</v>
      </c>
      <c r="C11" s="10">
        <v>4135</v>
      </c>
      <c r="D11" s="18">
        <v>0.44299999999999995</v>
      </c>
      <c r="E11" s="10">
        <v>3674</v>
      </c>
      <c r="F11" s="18">
        <v>0.39299999999999996</v>
      </c>
      <c r="G11" s="10">
        <v>1495</v>
      </c>
      <c r="H11" s="18">
        <v>0.16</v>
      </c>
      <c r="I11" s="10">
        <v>36</v>
      </c>
      <c r="J11" s="18">
        <v>4.0000000000000001E-3</v>
      </c>
      <c r="K11" s="10">
        <v>1</v>
      </c>
      <c r="L11" s="18">
        <v>0</v>
      </c>
    </row>
    <row r="12" spans="1:12" x14ac:dyDescent="0.2">
      <c r="A12" s="10" t="s">
        <v>25</v>
      </c>
      <c r="B12" s="10">
        <v>554</v>
      </c>
      <c r="C12" s="10">
        <v>423</v>
      </c>
      <c r="D12" s="18">
        <v>0.76400000000000001</v>
      </c>
      <c r="E12" s="10">
        <v>102</v>
      </c>
      <c r="F12" s="18">
        <v>0.184</v>
      </c>
      <c r="G12" s="10">
        <v>27</v>
      </c>
      <c r="H12" s="18">
        <v>4.9000000000000002E-2</v>
      </c>
      <c r="I12" s="10">
        <v>2</v>
      </c>
      <c r="J12" s="18">
        <v>4.0000000000000001E-3</v>
      </c>
      <c r="K12" s="10">
        <v>0</v>
      </c>
      <c r="L12" s="18">
        <v>0</v>
      </c>
    </row>
    <row r="13" spans="1:12" x14ac:dyDescent="0.2">
      <c r="A13" s="10" t="s">
        <v>84</v>
      </c>
      <c r="B13" s="10">
        <v>48</v>
      </c>
      <c r="C13" s="10" t="s">
        <v>100</v>
      </c>
      <c r="D13" s="19" t="s">
        <v>100</v>
      </c>
      <c r="E13" s="10" t="s">
        <v>100</v>
      </c>
      <c r="F13" s="19" t="s">
        <v>100</v>
      </c>
      <c r="G13" s="10" t="s">
        <v>100</v>
      </c>
      <c r="H13" s="19" t="s">
        <v>100</v>
      </c>
      <c r="I13" s="10" t="s">
        <v>100</v>
      </c>
      <c r="J13" s="19" t="s">
        <v>100</v>
      </c>
      <c r="K13" s="10" t="s">
        <v>100</v>
      </c>
      <c r="L13" s="19" t="s">
        <v>100</v>
      </c>
    </row>
    <row r="14" spans="1:12" x14ac:dyDescent="0.2">
      <c r="A14" s="10" t="s">
        <v>26</v>
      </c>
      <c r="B14" s="10">
        <v>778</v>
      </c>
      <c r="C14" s="10">
        <v>339</v>
      </c>
      <c r="D14" s="18">
        <v>0.436</v>
      </c>
      <c r="E14" s="10">
        <v>338</v>
      </c>
      <c r="F14" s="18">
        <v>0.434</v>
      </c>
      <c r="G14" s="10">
        <v>92</v>
      </c>
      <c r="H14" s="18">
        <v>0.11800000000000001</v>
      </c>
      <c r="I14" s="10">
        <v>9</v>
      </c>
      <c r="J14" s="18">
        <v>1.2E-2</v>
      </c>
      <c r="K14" s="10">
        <v>0</v>
      </c>
      <c r="L14" s="18">
        <v>0</v>
      </c>
    </row>
    <row r="15" spans="1:12" x14ac:dyDescent="0.2">
      <c r="A15" s="10" t="s">
        <v>27</v>
      </c>
      <c r="B15" s="10">
        <v>3179</v>
      </c>
      <c r="C15" s="10">
        <v>706</v>
      </c>
      <c r="D15" s="18">
        <v>0.222</v>
      </c>
      <c r="E15" s="10">
        <v>1219</v>
      </c>
      <c r="F15" s="18">
        <v>0.38299999999999995</v>
      </c>
      <c r="G15" s="10">
        <v>1100</v>
      </c>
      <c r="H15" s="18">
        <v>0.34600000000000003</v>
      </c>
      <c r="I15" s="10">
        <v>151</v>
      </c>
      <c r="J15" s="18">
        <v>4.7E-2</v>
      </c>
      <c r="K15" s="10">
        <v>3</v>
      </c>
      <c r="L15" s="18">
        <v>1E-3</v>
      </c>
    </row>
    <row r="16" spans="1:12" x14ac:dyDescent="0.2">
      <c r="A16" s="10" t="s">
        <v>28</v>
      </c>
      <c r="B16" s="10">
        <v>1603</v>
      </c>
      <c r="C16" s="10">
        <v>575</v>
      </c>
      <c r="D16" s="18">
        <v>0.35899999999999999</v>
      </c>
      <c r="E16" s="10">
        <v>566</v>
      </c>
      <c r="F16" s="18">
        <v>0.35299999999999998</v>
      </c>
      <c r="G16" s="10">
        <v>425</v>
      </c>
      <c r="H16" s="18">
        <v>0.26500000000000001</v>
      </c>
      <c r="I16" s="10">
        <v>37</v>
      </c>
      <c r="J16" s="18">
        <v>2.3E-2</v>
      </c>
      <c r="K16" s="10">
        <v>0</v>
      </c>
      <c r="L16" s="18">
        <v>0</v>
      </c>
    </row>
    <row r="17" spans="1:12" x14ac:dyDescent="0.2">
      <c r="A17" s="10" t="s">
        <v>29</v>
      </c>
      <c r="B17" s="10">
        <v>2113</v>
      </c>
      <c r="C17" s="10">
        <v>752</v>
      </c>
      <c r="D17" s="18">
        <v>0.35600000000000004</v>
      </c>
      <c r="E17" s="10">
        <v>872</v>
      </c>
      <c r="F17" s="18">
        <v>0.41299999999999998</v>
      </c>
      <c r="G17" s="10">
        <v>449</v>
      </c>
      <c r="H17" s="18">
        <v>0.21199999999999999</v>
      </c>
      <c r="I17" s="10">
        <v>39</v>
      </c>
      <c r="J17" s="18">
        <v>1.8000000000000002E-2</v>
      </c>
      <c r="K17" s="10">
        <v>1</v>
      </c>
      <c r="L17" s="18">
        <v>0</v>
      </c>
    </row>
    <row r="18" spans="1:12" x14ac:dyDescent="0.2">
      <c r="A18" s="10" t="s">
        <v>30</v>
      </c>
      <c r="B18" s="10">
        <v>284</v>
      </c>
      <c r="C18" s="10">
        <v>110</v>
      </c>
      <c r="D18" s="18">
        <v>0.38700000000000001</v>
      </c>
      <c r="E18" s="10">
        <v>143</v>
      </c>
      <c r="F18" s="18">
        <v>0.504</v>
      </c>
      <c r="G18" s="10">
        <v>31</v>
      </c>
      <c r="H18" s="18">
        <v>0.109</v>
      </c>
      <c r="I18" s="10">
        <v>0</v>
      </c>
      <c r="J18" s="18">
        <v>0</v>
      </c>
      <c r="K18" s="10">
        <v>0</v>
      </c>
      <c r="L18" s="18">
        <v>0</v>
      </c>
    </row>
    <row r="19" spans="1:12" x14ac:dyDescent="0.2">
      <c r="A19" s="10" t="s">
        <v>31</v>
      </c>
      <c r="B19" s="10">
        <v>4089</v>
      </c>
      <c r="C19" s="10">
        <v>1367</v>
      </c>
      <c r="D19" s="18">
        <v>0.33399999999999996</v>
      </c>
      <c r="E19" s="10">
        <v>1847</v>
      </c>
      <c r="F19" s="18">
        <v>0.45200000000000001</v>
      </c>
      <c r="G19" s="10">
        <v>848</v>
      </c>
      <c r="H19" s="18">
        <v>0.20699999999999999</v>
      </c>
      <c r="I19" s="10">
        <v>27</v>
      </c>
      <c r="J19" s="18">
        <v>6.9999999999999993E-3</v>
      </c>
      <c r="K19" s="10">
        <v>0</v>
      </c>
      <c r="L19" s="18">
        <v>0</v>
      </c>
    </row>
    <row r="20" spans="1:12" x14ac:dyDescent="0.2">
      <c r="A20" s="10" t="s">
        <v>32</v>
      </c>
      <c r="B20" s="10">
        <v>2030</v>
      </c>
      <c r="C20" s="10">
        <v>673</v>
      </c>
      <c r="D20" s="18">
        <v>0.33200000000000002</v>
      </c>
      <c r="E20" s="10">
        <v>688</v>
      </c>
      <c r="F20" s="18">
        <v>0.33899999999999997</v>
      </c>
      <c r="G20" s="10">
        <v>569</v>
      </c>
      <c r="H20" s="18">
        <v>0.28000000000000003</v>
      </c>
      <c r="I20" s="10">
        <v>99</v>
      </c>
      <c r="J20" s="18">
        <v>4.9000000000000002E-2</v>
      </c>
      <c r="K20" s="10">
        <v>1</v>
      </c>
      <c r="L20" s="18">
        <v>0</v>
      </c>
    </row>
    <row r="21" spans="1:12" x14ac:dyDescent="0.2">
      <c r="A21" s="10" t="s">
        <v>33</v>
      </c>
      <c r="B21" s="10">
        <v>27658</v>
      </c>
      <c r="C21" s="10">
        <v>6455</v>
      </c>
      <c r="D21" s="18">
        <v>0.23300000000000001</v>
      </c>
      <c r="E21" s="10">
        <v>12849</v>
      </c>
      <c r="F21" s="18">
        <v>0.46500000000000002</v>
      </c>
      <c r="G21" s="10">
        <v>8218</v>
      </c>
      <c r="H21" s="18">
        <v>0.29699999999999999</v>
      </c>
      <c r="I21" s="10">
        <v>136</v>
      </c>
      <c r="J21" s="18">
        <v>5.0000000000000001E-3</v>
      </c>
      <c r="K21" s="10">
        <v>0</v>
      </c>
      <c r="L21" s="18">
        <v>0</v>
      </c>
    </row>
    <row r="22" spans="1:12" x14ac:dyDescent="0.2">
      <c r="A22" s="10" t="s">
        <v>34</v>
      </c>
      <c r="B22" s="10">
        <v>1004</v>
      </c>
      <c r="C22" s="10">
        <v>211</v>
      </c>
      <c r="D22" s="18">
        <v>0.21</v>
      </c>
      <c r="E22" s="10">
        <v>496</v>
      </c>
      <c r="F22" s="18">
        <v>0.49399999999999999</v>
      </c>
      <c r="G22" s="10">
        <v>292</v>
      </c>
      <c r="H22" s="18">
        <v>0.29100000000000004</v>
      </c>
      <c r="I22" s="10">
        <v>5</v>
      </c>
      <c r="J22" s="18">
        <v>5.0000000000000001E-3</v>
      </c>
      <c r="K22" s="10">
        <v>0</v>
      </c>
      <c r="L22" s="18">
        <v>0</v>
      </c>
    </row>
    <row r="23" spans="1:12" x14ac:dyDescent="0.2">
      <c r="A23" s="10" t="s">
        <v>35</v>
      </c>
      <c r="B23" s="10">
        <v>852</v>
      </c>
      <c r="C23" s="10">
        <v>565</v>
      </c>
      <c r="D23" s="18">
        <v>0.66299999999999992</v>
      </c>
      <c r="E23" s="10">
        <v>242</v>
      </c>
      <c r="F23" s="18">
        <v>0.28399999999999997</v>
      </c>
      <c r="G23" s="10">
        <v>42</v>
      </c>
      <c r="H23" s="18">
        <v>4.9000000000000002E-2</v>
      </c>
      <c r="I23" s="10">
        <v>3</v>
      </c>
      <c r="J23" s="18">
        <v>4.0000000000000001E-3</v>
      </c>
      <c r="K23" s="10">
        <v>0</v>
      </c>
      <c r="L23" s="18">
        <v>0</v>
      </c>
    </row>
    <row r="24" spans="1:12" x14ac:dyDescent="0.2">
      <c r="A24" s="10" t="s">
        <v>36</v>
      </c>
      <c r="B24" s="10">
        <v>2183</v>
      </c>
      <c r="C24" s="10">
        <v>607</v>
      </c>
      <c r="D24" s="18">
        <v>0.27800000000000002</v>
      </c>
      <c r="E24" s="10">
        <v>845</v>
      </c>
      <c r="F24" s="18">
        <v>0.38700000000000001</v>
      </c>
      <c r="G24" s="10">
        <v>679</v>
      </c>
      <c r="H24" s="18">
        <v>0.311</v>
      </c>
      <c r="I24" s="10">
        <v>52</v>
      </c>
      <c r="J24" s="18">
        <v>2.4E-2</v>
      </c>
      <c r="K24" s="10">
        <v>0</v>
      </c>
      <c r="L24" s="18">
        <v>0</v>
      </c>
    </row>
    <row r="25" spans="1:12" x14ac:dyDescent="0.2">
      <c r="A25" s="10" t="s">
        <v>37</v>
      </c>
      <c r="B25" s="10">
        <v>721</v>
      </c>
      <c r="C25" s="10">
        <v>175</v>
      </c>
      <c r="D25" s="18">
        <v>0.24299999999999999</v>
      </c>
      <c r="E25" s="10">
        <v>270</v>
      </c>
      <c r="F25" s="18">
        <v>0.374</v>
      </c>
      <c r="G25" s="10">
        <v>245</v>
      </c>
      <c r="H25" s="18">
        <v>0.34</v>
      </c>
      <c r="I25" s="10">
        <v>31</v>
      </c>
      <c r="J25" s="18">
        <v>4.2999999999999997E-2</v>
      </c>
      <c r="K25" s="10">
        <v>0</v>
      </c>
      <c r="L25" s="18">
        <v>0</v>
      </c>
    </row>
    <row r="26" spans="1:12" x14ac:dyDescent="0.2">
      <c r="A26" s="10" t="s">
        <v>38</v>
      </c>
      <c r="B26" s="10">
        <v>672</v>
      </c>
      <c r="C26" s="10">
        <v>388</v>
      </c>
      <c r="D26" s="18">
        <v>0.57700000000000007</v>
      </c>
      <c r="E26" s="10">
        <v>236</v>
      </c>
      <c r="F26" s="18">
        <v>0.35100000000000003</v>
      </c>
      <c r="G26" s="10">
        <v>45</v>
      </c>
      <c r="H26" s="18">
        <v>6.7000000000000004E-2</v>
      </c>
      <c r="I26" s="10">
        <v>3</v>
      </c>
      <c r="J26" s="18">
        <v>4.0000000000000001E-3</v>
      </c>
      <c r="K26" s="10">
        <v>0</v>
      </c>
      <c r="L26" s="18">
        <v>0</v>
      </c>
    </row>
    <row r="27" spans="1:12" x14ac:dyDescent="0.2">
      <c r="A27" s="10" t="s">
        <v>85</v>
      </c>
      <c r="B27" s="10">
        <v>53</v>
      </c>
      <c r="C27" s="10">
        <v>37</v>
      </c>
      <c r="D27" s="18">
        <v>0.69799999999999995</v>
      </c>
      <c r="E27" s="10">
        <v>13</v>
      </c>
      <c r="F27" s="18">
        <v>0.245</v>
      </c>
      <c r="G27" s="10">
        <v>2</v>
      </c>
      <c r="H27" s="18">
        <v>3.7999999999999999E-2</v>
      </c>
      <c r="I27" s="10">
        <v>1</v>
      </c>
      <c r="J27" s="18">
        <v>1.9E-2</v>
      </c>
      <c r="K27" s="10">
        <v>0</v>
      </c>
      <c r="L27" s="18">
        <v>0</v>
      </c>
    </row>
    <row r="28" spans="1:12" x14ac:dyDescent="0.2">
      <c r="A28" s="10" t="s">
        <v>39</v>
      </c>
      <c r="B28" s="10">
        <v>21217</v>
      </c>
      <c r="C28" s="10">
        <v>3026</v>
      </c>
      <c r="D28" s="18">
        <v>0.14300000000000002</v>
      </c>
      <c r="E28" s="10">
        <v>8754</v>
      </c>
      <c r="F28" s="18">
        <v>0.41299999999999998</v>
      </c>
      <c r="G28" s="10">
        <v>8665</v>
      </c>
      <c r="H28" s="18">
        <v>0.40799999999999997</v>
      </c>
      <c r="I28" s="10">
        <v>760</v>
      </c>
      <c r="J28" s="18">
        <v>3.6000000000000004E-2</v>
      </c>
      <c r="K28" s="10">
        <v>12</v>
      </c>
      <c r="L28" s="18">
        <v>1E-3</v>
      </c>
    </row>
    <row r="29" spans="1:12" x14ac:dyDescent="0.2">
      <c r="A29" s="10" t="s">
        <v>40</v>
      </c>
      <c r="B29" s="10">
        <v>2929</v>
      </c>
      <c r="C29" s="10">
        <v>704</v>
      </c>
      <c r="D29" s="18">
        <v>0.24</v>
      </c>
      <c r="E29" s="10">
        <v>1099</v>
      </c>
      <c r="F29" s="18">
        <v>0.375</v>
      </c>
      <c r="G29" s="10">
        <v>1042</v>
      </c>
      <c r="H29" s="18">
        <v>0.35600000000000004</v>
      </c>
      <c r="I29" s="10">
        <v>82</v>
      </c>
      <c r="J29" s="18">
        <v>2.7999999999999997E-2</v>
      </c>
      <c r="K29" s="10">
        <v>2</v>
      </c>
      <c r="L29" s="18">
        <v>1E-3</v>
      </c>
    </row>
    <row r="30" spans="1:12" x14ac:dyDescent="0.2">
      <c r="A30" s="10" t="s">
        <v>41</v>
      </c>
      <c r="B30" s="10">
        <v>331</v>
      </c>
      <c r="C30" s="10">
        <v>154</v>
      </c>
      <c r="D30" s="18">
        <v>0.46500000000000002</v>
      </c>
      <c r="E30" s="10">
        <v>133</v>
      </c>
      <c r="F30" s="18">
        <v>0.40200000000000002</v>
      </c>
      <c r="G30" s="10">
        <v>41</v>
      </c>
      <c r="H30" s="18">
        <v>0.124</v>
      </c>
      <c r="I30" s="10">
        <v>3</v>
      </c>
      <c r="J30" s="18">
        <v>9.0000000000000011E-3</v>
      </c>
      <c r="K30" s="10">
        <v>0</v>
      </c>
      <c r="L30" s="18">
        <v>0</v>
      </c>
    </row>
    <row r="31" spans="1:12" x14ac:dyDescent="0.2">
      <c r="A31" s="10" t="s">
        <v>86</v>
      </c>
      <c r="B31" s="10">
        <v>52</v>
      </c>
      <c r="C31" s="10">
        <v>28</v>
      </c>
      <c r="D31" s="18">
        <v>0.53799999999999992</v>
      </c>
      <c r="E31" s="10">
        <v>15</v>
      </c>
      <c r="F31" s="18">
        <v>0.28800000000000003</v>
      </c>
      <c r="G31" s="10">
        <v>9</v>
      </c>
      <c r="H31" s="18">
        <v>0.17300000000000001</v>
      </c>
      <c r="I31" s="10">
        <v>0</v>
      </c>
      <c r="J31" s="18">
        <v>0</v>
      </c>
      <c r="K31" s="10">
        <v>0</v>
      </c>
      <c r="L31" s="18">
        <v>0</v>
      </c>
    </row>
    <row r="32" spans="1:12" x14ac:dyDescent="0.2">
      <c r="A32" s="10" t="s">
        <v>42</v>
      </c>
      <c r="B32" s="10">
        <v>2191</v>
      </c>
      <c r="C32" s="10">
        <v>433</v>
      </c>
      <c r="D32" s="18">
        <v>0.19800000000000001</v>
      </c>
      <c r="E32" s="10">
        <v>936</v>
      </c>
      <c r="F32" s="18">
        <v>0.42700000000000005</v>
      </c>
      <c r="G32" s="10">
        <v>763</v>
      </c>
      <c r="H32" s="18">
        <v>0.34799999999999998</v>
      </c>
      <c r="I32" s="10">
        <v>58</v>
      </c>
      <c r="J32" s="18">
        <v>2.6000000000000002E-2</v>
      </c>
      <c r="K32" s="10">
        <v>1</v>
      </c>
      <c r="L32" s="18">
        <v>0</v>
      </c>
    </row>
    <row r="33" spans="1:12" x14ac:dyDescent="0.2">
      <c r="A33" s="10" t="s">
        <v>43</v>
      </c>
      <c r="B33" s="10">
        <v>156</v>
      </c>
      <c r="C33" s="10">
        <v>81</v>
      </c>
      <c r="D33" s="18">
        <v>0.51900000000000002</v>
      </c>
      <c r="E33" s="10">
        <v>66</v>
      </c>
      <c r="F33" s="18">
        <v>0.42299999999999999</v>
      </c>
      <c r="G33" s="10">
        <v>7</v>
      </c>
      <c r="H33" s="18">
        <v>4.4999999999999998E-2</v>
      </c>
      <c r="I33" s="10">
        <v>2</v>
      </c>
      <c r="J33" s="18">
        <v>1.3000000000000001E-2</v>
      </c>
      <c r="K33" s="10">
        <v>0</v>
      </c>
      <c r="L33" s="18">
        <v>0</v>
      </c>
    </row>
    <row r="34" spans="1:12" x14ac:dyDescent="0.2">
      <c r="A34" s="10" t="s">
        <v>44</v>
      </c>
      <c r="B34" s="10">
        <v>1255</v>
      </c>
      <c r="C34" s="10">
        <v>582</v>
      </c>
      <c r="D34" s="18">
        <v>0.46399999999999997</v>
      </c>
      <c r="E34" s="10">
        <v>466</v>
      </c>
      <c r="F34" s="18">
        <v>0.371</v>
      </c>
      <c r="G34" s="10">
        <v>186</v>
      </c>
      <c r="H34" s="18">
        <v>0.14800000000000002</v>
      </c>
      <c r="I34" s="10">
        <v>21</v>
      </c>
      <c r="J34" s="18">
        <v>1.7000000000000001E-2</v>
      </c>
      <c r="K34" s="10">
        <v>0</v>
      </c>
      <c r="L34" s="18">
        <v>0</v>
      </c>
    </row>
    <row r="35" spans="1:12" x14ac:dyDescent="0.2">
      <c r="A35" s="10" t="s">
        <v>45</v>
      </c>
      <c r="B35" s="10">
        <v>4610</v>
      </c>
      <c r="C35" s="10">
        <v>890</v>
      </c>
      <c r="D35" s="18">
        <v>0.193</v>
      </c>
      <c r="E35" s="10">
        <v>1930</v>
      </c>
      <c r="F35" s="18">
        <v>0.41899999999999998</v>
      </c>
      <c r="G35" s="10">
        <v>1574</v>
      </c>
      <c r="H35" s="18">
        <v>0.34100000000000003</v>
      </c>
      <c r="I35" s="10">
        <v>214</v>
      </c>
      <c r="J35" s="18">
        <v>4.5999999999999999E-2</v>
      </c>
      <c r="K35" s="10">
        <v>2</v>
      </c>
      <c r="L35" s="18">
        <v>0</v>
      </c>
    </row>
    <row r="36" spans="1:12" x14ac:dyDescent="0.2">
      <c r="A36" s="10" t="s">
        <v>46</v>
      </c>
      <c r="B36" s="10">
        <v>6351</v>
      </c>
      <c r="C36" s="10">
        <v>2887</v>
      </c>
      <c r="D36" s="18">
        <v>0.45500000000000002</v>
      </c>
      <c r="E36" s="10">
        <v>2691</v>
      </c>
      <c r="F36" s="18">
        <v>0.42399999999999999</v>
      </c>
      <c r="G36" s="10">
        <v>758</v>
      </c>
      <c r="H36" s="18">
        <v>0.11900000000000001</v>
      </c>
      <c r="I36" s="10">
        <v>15</v>
      </c>
      <c r="J36" s="18">
        <v>2E-3</v>
      </c>
      <c r="K36" s="10">
        <v>0</v>
      </c>
      <c r="L36" s="18">
        <v>0</v>
      </c>
    </row>
    <row r="37" spans="1:12" x14ac:dyDescent="0.2">
      <c r="A37" s="10" t="s">
        <v>47</v>
      </c>
      <c r="B37" s="10">
        <v>961</v>
      </c>
      <c r="C37" s="10">
        <v>234</v>
      </c>
      <c r="D37" s="18">
        <v>0.24299999999999999</v>
      </c>
      <c r="E37" s="10">
        <v>456</v>
      </c>
      <c r="F37" s="18">
        <v>0.47499999999999998</v>
      </c>
      <c r="G37" s="10">
        <v>261</v>
      </c>
      <c r="H37" s="18">
        <v>0.27200000000000002</v>
      </c>
      <c r="I37" s="10">
        <v>10</v>
      </c>
      <c r="J37" s="18">
        <v>0.01</v>
      </c>
      <c r="K37" s="10">
        <v>0</v>
      </c>
      <c r="L37" s="18">
        <v>0</v>
      </c>
    </row>
    <row r="38" spans="1:12" x14ac:dyDescent="0.2">
      <c r="A38" s="10" t="s">
        <v>48</v>
      </c>
      <c r="B38" s="10">
        <v>12624</v>
      </c>
      <c r="C38" s="10">
        <v>3593</v>
      </c>
      <c r="D38" s="18">
        <v>0.28499999999999998</v>
      </c>
      <c r="E38" s="10">
        <v>4846</v>
      </c>
      <c r="F38" s="18">
        <v>0.38400000000000001</v>
      </c>
      <c r="G38" s="10">
        <v>3714</v>
      </c>
      <c r="H38" s="18">
        <v>0.29399999999999998</v>
      </c>
      <c r="I38" s="10">
        <v>464</v>
      </c>
      <c r="J38" s="18">
        <v>3.7000000000000005E-2</v>
      </c>
      <c r="K38" s="10">
        <v>7</v>
      </c>
      <c r="L38" s="18">
        <v>1E-3</v>
      </c>
    </row>
    <row r="39" spans="1:12" x14ac:dyDescent="0.2">
      <c r="A39" s="10" t="s">
        <v>49</v>
      </c>
      <c r="B39" s="10">
        <v>5406</v>
      </c>
      <c r="C39" s="10">
        <v>1820</v>
      </c>
      <c r="D39" s="18">
        <v>0.33700000000000002</v>
      </c>
      <c r="E39" s="10">
        <v>2024</v>
      </c>
      <c r="F39" s="18">
        <v>0.374</v>
      </c>
      <c r="G39" s="10">
        <v>1486</v>
      </c>
      <c r="H39" s="18">
        <v>0.27500000000000002</v>
      </c>
      <c r="I39" s="10">
        <v>75</v>
      </c>
      <c r="J39" s="18">
        <v>1.3999999999999999E-2</v>
      </c>
      <c r="K39" s="10">
        <v>1</v>
      </c>
      <c r="L39" s="18">
        <v>0</v>
      </c>
    </row>
    <row r="40" spans="1:12" x14ac:dyDescent="0.2">
      <c r="A40" s="10" t="s">
        <v>50</v>
      </c>
      <c r="B40" s="10">
        <v>2077</v>
      </c>
      <c r="C40" s="10">
        <v>878</v>
      </c>
      <c r="D40" s="18">
        <v>0.42299999999999999</v>
      </c>
      <c r="E40" s="10">
        <v>781</v>
      </c>
      <c r="F40" s="18">
        <v>0.376</v>
      </c>
      <c r="G40" s="10">
        <v>366</v>
      </c>
      <c r="H40" s="18">
        <v>0.17600000000000002</v>
      </c>
      <c r="I40" s="10">
        <v>52</v>
      </c>
      <c r="J40" s="18">
        <v>2.5000000000000001E-2</v>
      </c>
      <c r="K40" s="10">
        <v>0</v>
      </c>
      <c r="L40" s="18">
        <v>0</v>
      </c>
    </row>
    <row r="41" spans="1:12" x14ac:dyDescent="0.2">
      <c r="A41" s="10" t="s">
        <v>51</v>
      </c>
      <c r="B41" s="10">
        <v>159</v>
      </c>
      <c r="C41" s="10">
        <v>115</v>
      </c>
      <c r="D41" s="18">
        <v>0.72299999999999998</v>
      </c>
      <c r="E41" s="10">
        <v>40</v>
      </c>
      <c r="F41" s="18">
        <v>0.252</v>
      </c>
      <c r="G41" s="10">
        <v>4</v>
      </c>
      <c r="H41" s="18">
        <v>2.5000000000000001E-2</v>
      </c>
      <c r="I41" s="10">
        <v>0</v>
      </c>
      <c r="J41" s="18">
        <v>0</v>
      </c>
      <c r="K41" s="10">
        <v>0</v>
      </c>
      <c r="L41" s="18">
        <v>0</v>
      </c>
    </row>
    <row r="42" spans="1:12" x14ac:dyDescent="0.2">
      <c r="A42" s="10" t="s">
        <v>87</v>
      </c>
      <c r="B42" s="10">
        <v>8</v>
      </c>
      <c r="C42" s="10" t="s">
        <v>100</v>
      </c>
      <c r="D42" s="19" t="s">
        <v>100</v>
      </c>
      <c r="E42" s="10" t="s">
        <v>100</v>
      </c>
      <c r="F42" s="19" t="s">
        <v>100</v>
      </c>
      <c r="G42" s="10" t="s">
        <v>100</v>
      </c>
      <c r="H42" s="19" t="s">
        <v>100</v>
      </c>
      <c r="I42" s="10" t="s">
        <v>100</v>
      </c>
      <c r="J42" s="19" t="s">
        <v>100</v>
      </c>
      <c r="K42" s="10" t="s">
        <v>100</v>
      </c>
      <c r="L42" s="19" t="s">
        <v>100</v>
      </c>
    </row>
    <row r="43" spans="1:12" x14ac:dyDescent="0.2">
      <c r="A43" s="10" t="s">
        <v>52</v>
      </c>
      <c r="B43" s="10">
        <v>484</v>
      </c>
      <c r="C43" s="10">
        <v>352</v>
      </c>
      <c r="D43" s="18">
        <v>0.72699999999999998</v>
      </c>
      <c r="E43" s="10">
        <v>108</v>
      </c>
      <c r="F43" s="18">
        <v>0.223</v>
      </c>
      <c r="G43" s="10">
        <v>24</v>
      </c>
      <c r="H43" s="18">
        <v>0.05</v>
      </c>
      <c r="I43" s="10">
        <v>0</v>
      </c>
      <c r="J43" s="18">
        <v>0</v>
      </c>
      <c r="K43" s="10">
        <v>0</v>
      </c>
      <c r="L43" s="18">
        <v>0</v>
      </c>
    </row>
    <row r="44" spans="1:12" x14ac:dyDescent="0.2">
      <c r="A44" s="10" t="s">
        <v>53</v>
      </c>
      <c r="B44" s="10">
        <v>769</v>
      </c>
      <c r="C44" s="10">
        <v>316</v>
      </c>
      <c r="D44" s="18">
        <v>0.41100000000000003</v>
      </c>
      <c r="E44" s="10">
        <v>298</v>
      </c>
      <c r="F44" s="18">
        <v>0.38799999999999996</v>
      </c>
      <c r="G44" s="10">
        <v>141</v>
      </c>
      <c r="H44" s="18">
        <v>0.183</v>
      </c>
      <c r="I44" s="10">
        <v>14</v>
      </c>
      <c r="J44" s="18">
        <v>1.8000000000000002E-2</v>
      </c>
      <c r="K44" s="10">
        <v>0</v>
      </c>
      <c r="L44" s="18">
        <v>0</v>
      </c>
    </row>
    <row r="45" spans="1:12" x14ac:dyDescent="0.2">
      <c r="A45" s="10" t="s">
        <v>54</v>
      </c>
      <c r="B45" s="10">
        <v>5369</v>
      </c>
      <c r="C45" s="10">
        <v>1285</v>
      </c>
      <c r="D45" s="18">
        <v>0.23899999999999999</v>
      </c>
      <c r="E45" s="10">
        <v>2185</v>
      </c>
      <c r="F45" s="18">
        <v>0.40700000000000003</v>
      </c>
      <c r="G45" s="10">
        <v>1680</v>
      </c>
      <c r="H45" s="18">
        <v>0.313</v>
      </c>
      <c r="I45" s="10">
        <v>211</v>
      </c>
      <c r="J45" s="18">
        <v>3.9E-2</v>
      </c>
      <c r="K45" s="10">
        <v>8</v>
      </c>
      <c r="L45" s="18">
        <v>1E-3</v>
      </c>
    </row>
    <row r="46" spans="1:12" x14ac:dyDescent="0.2">
      <c r="A46" s="10" t="s">
        <v>55</v>
      </c>
      <c r="B46" s="10">
        <v>8295</v>
      </c>
      <c r="C46" s="10">
        <v>4076</v>
      </c>
      <c r="D46" s="18">
        <v>0.49099999999999999</v>
      </c>
      <c r="E46" s="10">
        <v>3107</v>
      </c>
      <c r="F46" s="18">
        <v>0.375</v>
      </c>
      <c r="G46" s="10">
        <v>1081</v>
      </c>
      <c r="H46" s="18">
        <v>0.13</v>
      </c>
      <c r="I46" s="10">
        <v>31</v>
      </c>
      <c r="J46" s="18">
        <v>4.0000000000000001E-3</v>
      </c>
      <c r="K46" s="10">
        <v>0</v>
      </c>
      <c r="L46" s="18">
        <v>0</v>
      </c>
    </row>
    <row r="47" spans="1:12" x14ac:dyDescent="0.2">
      <c r="A47" s="10" t="s">
        <v>56</v>
      </c>
      <c r="B47" s="10">
        <v>5890</v>
      </c>
      <c r="C47" s="10">
        <v>1611</v>
      </c>
      <c r="D47" s="18">
        <v>0.27399999999999997</v>
      </c>
      <c r="E47" s="10">
        <v>2883</v>
      </c>
      <c r="F47" s="18">
        <v>0.48899999999999999</v>
      </c>
      <c r="G47" s="10">
        <v>1360</v>
      </c>
      <c r="H47" s="18">
        <v>0.23100000000000001</v>
      </c>
      <c r="I47" s="10">
        <v>36</v>
      </c>
      <c r="J47" s="18">
        <v>6.0000000000000001E-3</v>
      </c>
      <c r="K47" s="10">
        <v>0</v>
      </c>
      <c r="L47" s="18">
        <v>0</v>
      </c>
    </row>
    <row r="48" spans="1:12" x14ac:dyDescent="0.2">
      <c r="A48" s="10" t="s">
        <v>57</v>
      </c>
      <c r="B48" s="10">
        <v>254</v>
      </c>
      <c r="C48" s="10">
        <v>99</v>
      </c>
      <c r="D48" s="18">
        <v>0.39</v>
      </c>
      <c r="E48" s="10">
        <v>124</v>
      </c>
      <c r="F48" s="18">
        <v>0.48799999999999999</v>
      </c>
      <c r="G48" s="10">
        <v>26</v>
      </c>
      <c r="H48" s="18">
        <v>0.10199999999999999</v>
      </c>
      <c r="I48" s="10">
        <v>5</v>
      </c>
      <c r="J48" s="18">
        <v>0.02</v>
      </c>
      <c r="K48" s="10">
        <v>0</v>
      </c>
      <c r="L48" s="18">
        <v>0</v>
      </c>
    </row>
    <row r="49" spans="1:12" x14ac:dyDescent="0.2">
      <c r="A49" s="10" t="s">
        <v>58</v>
      </c>
      <c r="B49" s="10">
        <v>4719</v>
      </c>
      <c r="C49" s="10">
        <v>1867</v>
      </c>
      <c r="D49" s="18">
        <v>0.39600000000000002</v>
      </c>
      <c r="E49" s="10">
        <v>1683</v>
      </c>
      <c r="F49" s="18">
        <v>0.35700000000000004</v>
      </c>
      <c r="G49" s="10">
        <v>965</v>
      </c>
      <c r="H49" s="18">
        <v>0.20399999999999999</v>
      </c>
      <c r="I49" s="10">
        <v>203</v>
      </c>
      <c r="J49" s="18">
        <v>4.2999999999999997E-2</v>
      </c>
      <c r="K49" s="10">
        <v>1</v>
      </c>
      <c r="L49" s="18">
        <v>0</v>
      </c>
    </row>
    <row r="50" spans="1:12" x14ac:dyDescent="0.2">
      <c r="A50" s="10" t="s">
        <v>59</v>
      </c>
      <c r="B50" s="10">
        <v>3956</v>
      </c>
      <c r="C50" s="10">
        <v>1498</v>
      </c>
      <c r="D50" s="18">
        <v>0.379</v>
      </c>
      <c r="E50" s="10">
        <v>1883</v>
      </c>
      <c r="F50" s="18">
        <v>0.47600000000000003</v>
      </c>
      <c r="G50" s="10">
        <v>566</v>
      </c>
      <c r="H50" s="18">
        <v>0.14300000000000002</v>
      </c>
      <c r="I50" s="10">
        <v>9</v>
      </c>
      <c r="J50" s="18">
        <v>2E-3</v>
      </c>
      <c r="K50" s="10">
        <v>0</v>
      </c>
      <c r="L50" s="18">
        <v>0</v>
      </c>
    </row>
    <row r="51" spans="1:12" x14ac:dyDescent="0.2">
      <c r="A51" s="10" t="s">
        <v>60</v>
      </c>
      <c r="B51" s="10">
        <v>3503</v>
      </c>
      <c r="C51" s="10">
        <v>910</v>
      </c>
      <c r="D51" s="18">
        <v>0.26</v>
      </c>
      <c r="E51" s="10">
        <v>1287</v>
      </c>
      <c r="F51" s="18">
        <v>0.36700000000000005</v>
      </c>
      <c r="G51" s="10">
        <v>1143</v>
      </c>
      <c r="H51" s="18">
        <v>0.32600000000000001</v>
      </c>
      <c r="I51" s="10">
        <v>159</v>
      </c>
      <c r="J51" s="18">
        <v>4.4999999999999998E-2</v>
      </c>
      <c r="K51" s="10">
        <v>4</v>
      </c>
      <c r="L51" s="18">
        <v>1E-3</v>
      </c>
    </row>
  </sheetData>
  <autoFilter ref="A3:A51" xr:uid="{2AF5E4B9-8392-4323-95F9-4C82937BC3CE}"/>
  <mergeCells count="7">
    <mergeCell ref="K3:L3"/>
    <mergeCell ref="A2:L2"/>
    <mergeCell ref="A1:L1"/>
    <mergeCell ref="E3:F3"/>
    <mergeCell ref="G3:H3"/>
    <mergeCell ref="I3:J3"/>
    <mergeCell ref="C3:D3"/>
  </mergeCells>
  <pageMargins left="0.19685039370078741" right="0.19685039370078741" top="0.39370078740157483" bottom="0.39370078740157483" header="0.19685039370078741" footer="0.19685039370078741"/>
  <pageSetup paperSize="9" scale="92"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2A68D-B671-482E-AA87-FD08BDEE0BEE}">
  <sheetPr>
    <pageSetUpPr fitToPage="1"/>
  </sheetPr>
  <dimension ref="A1:L28"/>
  <sheetViews>
    <sheetView showGridLines="0" workbookViewId="0">
      <pane ySplit="3" topLeftCell="A4" activePane="bottomLeft" state="frozen"/>
      <selection pane="bottomLeft" activeCell="A4" sqref="A4"/>
    </sheetView>
  </sheetViews>
  <sheetFormatPr defaultRowHeight="14.25" x14ac:dyDescent="0.2"/>
  <cols>
    <col min="1" max="1" width="34.5703125" style="15" customWidth="1"/>
    <col min="2" max="2" width="17.28515625" style="15" customWidth="1"/>
    <col min="3" max="3" width="5.140625" style="15" customWidth="1"/>
    <col min="4" max="4" width="6.140625" style="15" customWidth="1"/>
    <col min="5" max="5" width="5.140625" style="15" customWidth="1"/>
    <col min="6" max="6" width="6.140625" style="15" customWidth="1"/>
    <col min="7" max="7" width="5.140625" style="15" customWidth="1"/>
    <col min="8" max="8" width="6.140625" style="15" customWidth="1"/>
    <col min="9" max="9" width="5.140625" style="15" customWidth="1"/>
    <col min="10" max="10" width="6.140625" style="15" customWidth="1"/>
    <col min="11" max="11" width="5.140625" style="15" customWidth="1"/>
    <col min="12" max="12" width="6.140625" style="15" customWidth="1"/>
    <col min="13" max="16384" width="9.140625" style="15"/>
  </cols>
  <sheetData>
    <row r="1" spans="1:12" s="1" customFormat="1" ht="25.5" customHeight="1" x14ac:dyDescent="0.35">
      <c r="A1" s="29" t="s">
        <v>191</v>
      </c>
      <c r="B1" s="29"/>
      <c r="C1" s="29"/>
      <c r="D1" s="29"/>
      <c r="E1" s="29"/>
      <c r="F1" s="29"/>
      <c r="G1" s="29"/>
      <c r="H1" s="29"/>
      <c r="I1" s="29"/>
      <c r="J1" s="29"/>
      <c r="K1" s="29"/>
      <c r="L1" s="29"/>
    </row>
    <row r="2" spans="1:12" s="7" customFormat="1" ht="25.5" customHeight="1" x14ac:dyDescent="0.25">
      <c r="A2" s="41" t="s">
        <v>158</v>
      </c>
      <c r="B2" s="41"/>
      <c r="C2" s="41"/>
      <c r="D2" s="41"/>
      <c r="E2" s="41"/>
      <c r="F2" s="41"/>
      <c r="G2" s="41"/>
      <c r="H2" s="41"/>
      <c r="I2" s="41"/>
      <c r="J2" s="41"/>
      <c r="K2" s="41"/>
      <c r="L2" s="41"/>
    </row>
    <row r="3" spans="1:12" x14ac:dyDescent="0.2">
      <c r="A3" s="12" t="s">
        <v>10</v>
      </c>
      <c r="B3" s="12" t="s">
        <v>11</v>
      </c>
      <c r="C3" s="43" t="s">
        <v>12</v>
      </c>
      <c r="D3" s="43"/>
      <c r="E3" s="43" t="s">
        <v>13</v>
      </c>
      <c r="F3" s="43"/>
      <c r="G3" s="43" t="s">
        <v>14</v>
      </c>
      <c r="H3" s="43"/>
      <c r="I3" s="43" t="s">
        <v>15</v>
      </c>
      <c r="J3" s="43"/>
      <c r="K3" s="43" t="s">
        <v>16</v>
      </c>
      <c r="L3" s="43"/>
    </row>
    <row r="4" spans="1:12" x14ac:dyDescent="0.2">
      <c r="A4" s="10" t="s">
        <v>61</v>
      </c>
      <c r="B4" s="10">
        <v>826</v>
      </c>
      <c r="C4" s="10">
        <v>180</v>
      </c>
      <c r="D4" s="18">
        <f>C4/B4</f>
        <v>0.21791767554479419</v>
      </c>
      <c r="E4" s="10">
        <v>343</v>
      </c>
      <c r="F4" s="18">
        <f>E4/B4</f>
        <v>0.4152542372881356</v>
      </c>
      <c r="G4" s="10">
        <v>291</v>
      </c>
      <c r="H4" s="18">
        <f>G4/B4</f>
        <v>0.35230024213075062</v>
      </c>
      <c r="I4" s="10">
        <v>11</v>
      </c>
      <c r="J4" s="18">
        <f>I4/B4</f>
        <v>1.3317191283292978E-2</v>
      </c>
      <c r="K4" s="10">
        <v>1</v>
      </c>
      <c r="L4" s="18">
        <f>K4/B4</f>
        <v>1.2106537530266344E-3</v>
      </c>
    </row>
    <row r="5" spans="1:12" x14ac:dyDescent="0.2">
      <c r="A5" s="10" t="s">
        <v>62</v>
      </c>
      <c r="B5" s="10">
        <v>3438</v>
      </c>
      <c r="C5" s="10">
        <v>760</v>
      </c>
      <c r="D5" s="18">
        <f t="shared" ref="D5:D28" si="0">C5/B5</f>
        <v>0.2210587550901687</v>
      </c>
      <c r="E5" s="10">
        <v>1539</v>
      </c>
      <c r="F5" s="18">
        <f t="shared" ref="F5:F28" si="1">E5/B5</f>
        <v>0.44764397905759162</v>
      </c>
      <c r="G5" s="10">
        <v>1063</v>
      </c>
      <c r="H5" s="18">
        <f t="shared" ref="H5:H28" si="2">G5/B5</f>
        <v>0.30919139034322279</v>
      </c>
      <c r="I5" s="10">
        <v>70</v>
      </c>
      <c r="J5" s="18">
        <f t="shared" ref="J5:J28" si="3">I5/B5</f>
        <v>2.0360674810936591E-2</v>
      </c>
      <c r="K5" s="10">
        <v>6</v>
      </c>
      <c r="L5" s="18">
        <f t="shared" ref="L5:L28" si="4">K5/B5</f>
        <v>1.7452006980802793E-3</v>
      </c>
    </row>
    <row r="6" spans="1:12" x14ac:dyDescent="0.2">
      <c r="A6" s="10" t="s">
        <v>63</v>
      </c>
      <c r="B6" s="10">
        <v>356</v>
      </c>
      <c r="C6" s="10">
        <v>106</v>
      </c>
      <c r="D6" s="18">
        <f t="shared" si="0"/>
        <v>0.29775280898876405</v>
      </c>
      <c r="E6" s="10">
        <v>145</v>
      </c>
      <c r="F6" s="18">
        <f t="shared" si="1"/>
        <v>0.40730337078651685</v>
      </c>
      <c r="G6" s="10">
        <v>96</v>
      </c>
      <c r="H6" s="18">
        <f t="shared" si="2"/>
        <v>0.2696629213483146</v>
      </c>
      <c r="I6" s="10">
        <v>9</v>
      </c>
      <c r="J6" s="18">
        <f t="shared" si="3"/>
        <v>2.5280898876404494E-2</v>
      </c>
      <c r="K6" s="10">
        <v>0</v>
      </c>
      <c r="L6" s="18">
        <f t="shared" si="4"/>
        <v>0</v>
      </c>
    </row>
    <row r="7" spans="1:12" x14ac:dyDescent="0.2">
      <c r="A7" s="10" t="s">
        <v>88</v>
      </c>
      <c r="B7" s="10">
        <v>1908</v>
      </c>
      <c r="C7" s="10">
        <v>249</v>
      </c>
      <c r="D7" s="18">
        <f t="shared" si="0"/>
        <v>0.13050314465408805</v>
      </c>
      <c r="E7" s="10">
        <v>805</v>
      </c>
      <c r="F7" s="18">
        <f t="shared" si="1"/>
        <v>0.42190775681341719</v>
      </c>
      <c r="G7" s="10">
        <v>802</v>
      </c>
      <c r="H7" s="18">
        <f t="shared" si="2"/>
        <v>0.42033542976939203</v>
      </c>
      <c r="I7" s="10">
        <v>49</v>
      </c>
      <c r="J7" s="18">
        <f t="shared" si="3"/>
        <v>2.5681341719077568E-2</v>
      </c>
      <c r="K7" s="10">
        <v>3</v>
      </c>
      <c r="L7" s="18">
        <f t="shared" si="4"/>
        <v>1.5723270440251573E-3</v>
      </c>
    </row>
    <row r="8" spans="1:12" x14ac:dyDescent="0.2">
      <c r="A8" s="10" t="s">
        <v>64</v>
      </c>
      <c r="B8" s="10">
        <v>1496</v>
      </c>
      <c r="C8" s="10">
        <v>327</v>
      </c>
      <c r="D8" s="18">
        <f t="shared" si="0"/>
        <v>0.21858288770053477</v>
      </c>
      <c r="E8" s="10">
        <v>614</v>
      </c>
      <c r="F8" s="18">
        <f t="shared" si="1"/>
        <v>0.41042780748663099</v>
      </c>
      <c r="G8" s="10">
        <v>515</v>
      </c>
      <c r="H8" s="18">
        <f t="shared" si="2"/>
        <v>0.34425133689839571</v>
      </c>
      <c r="I8" s="10">
        <v>36</v>
      </c>
      <c r="J8" s="18">
        <f t="shared" si="3"/>
        <v>2.4064171122994651E-2</v>
      </c>
      <c r="K8" s="10">
        <v>4</v>
      </c>
      <c r="L8" s="18">
        <f t="shared" si="4"/>
        <v>2.6737967914438501E-3</v>
      </c>
    </row>
    <row r="9" spans="1:12" x14ac:dyDescent="0.2">
      <c r="A9" s="10" t="s">
        <v>65</v>
      </c>
      <c r="B9" s="10">
        <v>346</v>
      </c>
      <c r="C9" s="10">
        <v>124</v>
      </c>
      <c r="D9" s="18">
        <f t="shared" si="0"/>
        <v>0.3583815028901734</v>
      </c>
      <c r="E9" s="10">
        <v>132</v>
      </c>
      <c r="F9" s="18">
        <f t="shared" si="1"/>
        <v>0.38150289017341038</v>
      </c>
      <c r="G9" s="10">
        <v>83</v>
      </c>
      <c r="H9" s="18">
        <f t="shared" si="2"/>
        <v>0.23988439306358381</v>
      </c>
      <c r="I9" s="10">
        <v>6</v>
      </c>
      <c r="J9" s="18">
        <f t="shared" si="3"/>
        <v>1.7341040462427744E-2</v>
      </c>
      <c r="K9" s="10">
        <v>1</v>
      </c>
      <c r="L9" s="18">
        <f t="shared" si="4"/>
        <v>2.8901734104046241E-3</v>
      </c>
    </row>
    <row r="10" spans="1:12" x14ac:dyDescent="0.2">
      <c r="A10" s="10" t="s">
        <v>66</v>
      </c>
      <c r="B10" s="10">
        <v>494</v>
      </c>
      <c r="C10" s="10">
        <v>148</v>
      </c>
      <c r="D10" s="18">
        <f t="shared" si="0"/>
        <v>0.29959514170040485</v>
      </c>
      <c r="E10" s="10">
        <v>198</v>
      </c>
      <c r="F10" s="18">
        <f t="shared" si="1"/>
        <v>0.40080971659919029</v>
      </c>
      <c r="G10" s="10">
        <v>139</v>
      </c>
      <c r="H10" s="18">
        <f t="shared" si="2"/>
        <v>0.28137651821862347</v>
      </c>
      <c r="I10" s="10">
        <v>9</v>
      </c>
      <c r="J10" s="18">
        <f t="shared" si="3"/>
        <v>1.8218623481781375E-2</v>
      </c>
      <c r="K10" s="10">
        <v>0</v>
      </c>
      <c r="L10" s="18">
        <f t="shared" si="4"/>
        <v>0</v>
      </c>
    </row>
    <row r="11" spans="1:12" x14ac:dyDescent="0.2">
      <c r="A11" s="10" t="s">
        <v>67</v>
      </c>
      <c r="B11" s="10">
        <v>1462</v>
      </c>
      <c r="C11" s="10">
        <v>426</v>
      </c>
      <c r="D11" s="18">
        <f t="shared" si="0"/>
        <v>0.29138166894664841</v>
      </c>
      <c r="E11" s="10">
        <v>595</v>
      </c>
      <c r="F11" s="18">
        <f t="shared" si="1"/>
        <v>0.40697674418604651</v>
      </c>
      <c r="G11" s="10">
        <v>424</v>
      </c>
      <c r="H11" s="18">
        <f t="shared" si="2"/>
        <v>0.29001367989056087</v>
      </c>
      <c r="I11" s="10">
        <v>17</v>
      </c>
      <c r="J11" s="18">
        <f t="shared" si="3"/>
        <v>1.1627906976744186E-2</v>
      </c>
      <c r="K11" s="10">
        <v>0</v>
      </c>
      <c r="L11" s="18">
        <f t="shared" si="4"/>
        <v>0</v>
      </c>
    </row>
    <row r="12" spans="1:12" x14ac:dyDescent="0.2">
      <c r="A12" s="10" t="s">
        <v>68</v>
      </c>
      <c r="B12" s="10">
        <v>1951</v>
      </c>
      <c r="C12" s="10">
        <v>268</v>
      </c>
      <c r="D12" s="18">
        <f t="shared" si="0"/>
        <v>0.13736545361353153</v>
      </c>
      <c r="E12" s="10">
        <v>770</v>
      </c>
      <c r="F12" s="18">
        <f t="shared" si="1"/>
        <v>0.39466940030753461</v>
      </c>
      <c r="G12" s="10">
        <v>829</v>
      </c>
      <c r="H12" s="18">
        <f t="shared" si="2"/>
        <v>0.424910302409021</v>
      </c>
      <c r="I12" s="10">
        <v>79</v>
      </c>
      <c r="J12" s="18">
        <f t="shared" si="3"/>
        <v>4.0492055356227574E-2</v>
      </c>
      <c r="K12" s="10">
        <v>5</v>
      </c>
      <c r="L12" s="18">
        <f t="shared" si="4"/>
        <v>2.5627883136852894E-3</v>
      </c>
    </row>
    <row r="13" spans="1:12" x14ac:dyDescent="0.2">
      <c r="A13" s="10" t="s">
        <v>69</v>
      </c>
      <c r="B13" s="10">
        <v>19508</v>
      </c>
      <c r="C13" s="10">
        <v>3469</v>
      </c>
      <c r="D13" s="18">
        <f t="shared" si="0"/>
        <v>0.17782448226368669</v>
      </c>
      <c r="E13" s="10">
        <v>9096</v>
      </c>
      <c r="F13" s="18">
        <f t="shared" si="1"/>
        <v>0.46627024810334222</v>
      </c>
      <c r="G13" s="10">
        <v>6646</v>
      </c>
      <c r="H13" s="18">
        <f t="shared" si="2"/>
        <v>0.34068074636046752</v>
      </c>
      <c r="I13" s="10">
        <v>279</v>
      </c>
      <c r="J13" s="18">
        <f t="shared" si="3"/>
        <v>1.4301824892351855E-2</v>
      </c>
      <c r="K13" s="10">
        <v>18</v>
      </c>
      <c r="L13" s="18">
        <f t="shared" si="4"/>
        <v>9.2269838015173258E-4</v>
      </c>
    </row>
    <row r="14" spans="1:12" x14ac:dyDescent="0.2">
      <c r="A14" s="10" t="s">
        <v>70</v>
      </c>
      <c r="B14" s="10">
        <v>19259</v>
      </c>
      <c r="C14" s="10">
        <v>2453</v>
      </c>
      <c r="D14" s="18">
        <f t="shared" si="0"/>
        <v>0.12736902227529986</v>
      </c>
      <c r="E14" s="10">
        <v>8487</v>
      </c>
      <c r="F14" s="18">
        <f t="shared" si="1"/>
        <v>0.44067708603769667</v>
      </c>
      <c r="G14" s="10">
        <v>7275</v>
      </c>
      <c r="H14" s="18">
        <f t="shared" si="2"/>
        <v>0.377745469650553</v>
      </c>
      <c r="I14" s="10">
        <v>987</v>
      </c>
      <c r="J14" s="18">
        <f t="shared" si="3"/>
        <v>5.1248766810322449E-2</v>
      </c>
      <c r="K14" s="10">
        <v>57</v>
      </c>
      <c r="L14" s="18">
        <f t="shared" si="4"/>
        <v>2.9596552261280441E-3</v>
      </c>
    </row>
    <row r="15" spans="1:12" x14ac:dyDescent="0.2">
      <c r="A15" s="10" t="s">
        <v>71</v>
      </c>
      <c r="B15" s="10">
        <v>640</v>
      </c>
      <c r="C15" s="10">
        <v>169</v>
      </c>
      <c r="D15" s="18">
        <f t="shared" si="0"/>
        <v>0.26406249999999998</v>
      </c>
      <c r="E15" s="10">
        <v>230</v>
      </c>
      <c r="F15" s="18">
        <f t="shared" si="1"/>
        <v>0.359375</v>
      </c>
      <c r="G15" s="10">
        <v>213</v>
      </c>
      <c r="H15" s="18">
        <f t="shared" si="2"/>
        <v>0.33281250000000001</v>
      </c>
      <c r="I15" s="10">
        <v>27</v>
      </c>
      <c r="J15" s="18">
        <f t="shared" si="3"/>
        <v>4.2187500000000003E-2</v>
      </c>
      <c r="K15" s="10">
        <v>1</v>
      </c>
      <c r="L15" s="18">
        <f t="shared" si="4"/>
        <v>1.5625000000000001E-3</v>
      </c>
    </row>
    <row r="16" spans="1:12" x14ac:dyDescent="0.2">
      <c r="A16" s="10" t="s">
        <v>72</v>
      </c>
      <c r="B16" s="10">
        <v>3098</v>
      </c>
      <c r="C16" s="10">
        <v>407</v>
      </c>
      <c r="D16" s="18">
        <f t="shared" si="0"/>
        <v>0.13137508069722401</v>
      </c>
      <c r="E16" s="10">
        <v>1175</v>
      </c>
      <c r="F16" s="18">
        <f t="shared" si="1"/>
        <v>0.37927695287282115</v>
      </c>
      <c r="G16" s="10">
        <v>1374</v>
      </c>
      <c r="H16" s="18">
        <f t="shared" si="2"/>
        <v>0.44351194318915427</v>
      </c>
      <c r="I16" s="10">
        <v>130</v>
      </c>
      <c r="J16" s="18">
        <f t="shared" si="3"/>
        <v>4.1962556488056808E-2</v>
      </c>
      <c r="K16" s="10">
        <v>12</v>
      </c>
      <c r="L16" s="18">
        <f t="shared" si="4"/>
        <v>3.8734667527437058E-3</v>
      </c>
    </row>
    <row r="17" spans="1:12" x14ac:dyDescent="0.2">
      <c r="A17" s="10" t="s">
        <v>73</v>
      </c>
      <c r="B17" s="10">
        <v>3386</v>
      </c>
      <c r="C17" s="10">
        <v>729</v>
      </c>
      <c r="D17" s="18">
        <f t="shared" si="0"/>
        <v>0.21529828706438275</v>
      </c>
      <c r="E17" s="10">
        <v>1306</v>
      </c>
      <c r="F17" s="18">
        <f t="shared" si="1"/>
        <v>0.3857058476077968</v>
      </c>
      <c r="G17" s="10">
        <v>1226</v>
      </c>
      <c r="H17" s="18">
        <f t="shared" si="2"/>
        <v>0.36207914943886593</v>
      </c>
      <c r="I17" s="10">
        <v>115</v>
      </c>
      <c r="J17" s="18">
        <f t="shared" si="3"/>
        <v>3.3963378617838158E-2</v>
      </c>
      <c r="K17" s="10">
        <v>10</v>
      </c>
      <c r="L17" s="18">
        <f t="shared" si="4"/>
        <v>2.9533372711163615E-3</v>
      </c>
    </row>
    <row r="18" spans="1:12" x14ac:dyDescent="0.2">
      <c r="A18" s="10" t="s">
        <v>74</v>
      </c>
      <c r="B18" s="10">
        <v>1115</v>
      </c>
      <c r="C18" s="10">
        <v>248</v>
      </c>
      <c r="D18" s="18">
        <f t="shared" si="0"/>
        <v>0.22242152466367712</v>
      </c>
      <c r="E18" s="10">
        <v>437</v>
      </c>
      <c r="F18" s="18">
        <f t="shared" si="1"/>
        <v>0.39192825112107621</v>
      </c>
      <c r="G18" s="10">
        <v>384</v>
      </c>
      <c r="H18" s="18">
        <f t="shared" si="2"/>
        <v>0.34439461883408073</v>
      </c>
      <c r="I18" s="10">
        <v>40</v>
      </c>
      <c r="J18" s="18">
        <f t="shared" si="3"/>
        <v>3.5874439461883408E-2</v>
      </c>
      <c r="K18" s="10">
        <v>6</v>
      </c>
      <c r="L18" s="18">
        <f t="shared" si="4"/>
        <v>5.3811659192825115E-3</v>
      </c>
    </row>
    <row r="19" spans="1:12" x14ac:dyDescent="0.2">
      <c r="A19" s="10" t="s">
        <v>75</v>
      </c>
      <c r="B19" s="10">
        <v>2403</v>
      </c>
      <c r="C19" s="10">
        <v>376</v>
      </c>
      <c r="D19" s="18">
        <f t="shared" si="0"/>
        <v>0.15647107781939243</v>
      </c>
      <c r="E19" s="10">
        <v>925</v>
      </c>
      <c r="F19" s="18">
        <f t="shared" si="1"/>
        <v>0.38493549729504783</v>
      </c>
      <c r="G19" s="10">
        <v>1006</v>
      </c>
      <c r="H19" s="18">
        <f t="shared" si="2"/>
        <v>0.41864336246358719</v>
      </c>
      <c r="I19" s="10">
        <v>85</v>
      </c>
      <c r="J19" s="18">
        <f t="shared" si="3"/>
        <v>3.537245110278818E-2</v>
      </c>
      <c r="K19" s="10">
        <v>11</v>
      </c>
      <c r="L19" s="18">
        <f t="shared" si="4"/>
        <v>4.5776113191843531E-3</v>
      </c>
    </row>
    <row r="20" spans="1:12" x14ac:dyDescent="0.2">
      <c r="A20" s="10" t="s">
        <v>89</v>
      </c>
      <c r="B20" s="10">
        <v>932</v>
      </c>
      <c r="C20" s="10">
        <v>215</v>
      </c>
      <c r="D20" s="18">
        <f t="shared" si="0"/>
        <v>0.23068669527896996</v>
      </c>
      <c r="E20" s="10">
        <v>338</v>
      </c>
      <c r="F20" s="18">
        <f t="shared" si="1"/>
        <v>0.36266094420600858</v>
      </c>
      <c r="G20" s="10">
        <v>337</v>
      </c>
      <c r="H20" s="18">
        <f t="shared" si="2"/>
        <v>0.361587982832618</v>
      </c>
      <c r="I20" s="10">
        <v>34</v>
      </c>
      <c r="J20" s="18">
        <f t="shared" si="3"/>
        <v>3.6480686695278972E-2</v>
      </c>
      <c r="K20" s="10">
        <v>8</v>
      </c>
      <c r="L20" s="18">
        <f t="shared" si="4"/>
        <v>8.5836909871244635E-3</v>
      </c>
    </row>
    <row r="21" spans="1:12" x14ac:dyDescent="0.2">
      <c r="A21" s="10" t="s">
        <v>76</v>
      </c>
      <c r="B21" s="10">
        <v>1233</v>
      </c>
      <c r="C21" s="10">
        <v>260</v>
      </c>
      <c r="D21" s="18">
        <f t="shared" si="0"/>
        <v>0.21086780210867803</v>
      </c>
      <c r="E21" s="10">
        <v>489</v>
      </c>
      <c r="F21" s="18">
        <f t="shared" si="1"/>
        <v>0.39659367396593675</v>
      </c>
      <c r="G21" s="10">
        <v>452</v>
      </c>
      <c r="H21" s="18">
        <f t="shared" si="2"/>
        <v>0.36658556366585565</v>
      </c>
      <c r="I21" s="10">
        <v>31</v>
      </c>
      <c r="J21" s="18">
        <f t="shared" si="3"/>
        <v>2.5141930251419302E-2</v>
      </c>
      <c r="K21" s="10">
        <v>1</v>
      </c>
      <c r="L21" s="18">
        <f t="shared" si="4"/>
        <v>8.110300081103001E-4</v>
      </c>
    </row>
    <row r="22" spans="1:12" x14ac:dyDescent="0.2">
      <c r="A22" s="10" t="s">
        <v>77</v>
      </c>
      <c r="B22" s="10">
        <v>820</v>
      </c>
      <c r="C22" s="10">
        <v>226</v>
      </c>
      <c r="D22" s="18">
        <f t="shared" si="0"/>
        <v>0.275609756097561</v>
      </c>
      <c r="E22" s="10">
        <v>310</v>
      </c>
      <c r="F22" s="18">
        <f t="shared" si="1"/>
        <v>0.37804878048780488</v>
      </c>
      <c r="G22" s="10">
        <v>270</v>
      </c>
      <c r="H22" s="18">
        <f t="shared" si="2"/>
        <v>0.32926829268292684</v>
      </c>
      <c r="I22" s="10">
        <v>13</v>
      </c>
      <c r="J22" s="18">
        <f t="shared" si="3"/>
        <v>1.5853658536585366E-2</v>
      </c>
      <c r="K22" s="10">
        <v>1</v>
      </c>
      <c r="L22" s="18">
        <f t="shared" si="4"/>
        <v>1.2195121951219512E-3</v>
      </c>
    </row>
    <row r="23" spans="1:12" x14ac:dyDescent="0.2">
      <c r="A23" s="10" t="s">
        <v>90</v>
      </c>
      <c r="B23" s="10">
        <v>7946</v>
      </c>
      <c r="C23" s="10">
        <v>2975</v>
      </c>
      <c r="D23" s="18">
        <f t="shared" si="0"/>
        <v>0.37440221495091869</v>
      </c>
      <c r="E23" s="10">
        <v>3147</v>
      </c>
      <c r="F23" s="18">
        <f t="shared" si="1"/>
        <v>0.39604832620186259</v>
      </c>
      <c r="G23" s="10">
        <v>1712</v>
      </c>
      <c r="H23" s="18">
        <f t="shared" si="2"/>
        <v>0.21545431663730177</v>
      </c>
      <c r="I23" s="10">
        <v>105</v>
      </c>
      <c r="J23" s="18">
        <f t="shared" si="3"/>
        <v>1.321419582179713E-2</v>
      </c>
      <c r="K23" s="10">
        <v>7</v>
      </c>
      <c r="L23" s="18">
        <f t="shared" si="4"/>
        <v>8.8094638811980872E-4</v>
      </c>
    </row>
    <row r="24" spans="1:12" x14ac:dyDescent="0.2">
      <c r="A24" s="10" t="s">
        <v>78</v>
      </c>
      <c r="B24" s="10">
        <v>2574</v>
      </c>
      <c r="C24" s="10">
        <v>634</v>
      </c>
      <c r="D24" s="18">
        <f t="shared" si="0"/>
        <v>0.2463092463092463</v>
      </c>
      <c r="E24" s="10">
        <v>1116</v>
      </c>
      <c r="F24" s="18">
        <f t="shared" si="1"/>
        <v>0.43356643356643354</v>
      </c>
      <c r="G24" s="10">
        <v>755</v>
      </c>
      <c r="H24" s="18">
        <f t="shared" si="2"/>
        <v>0.29331779331779334</v>
      </c>
      <c r="I24" s="10">
        <v>58</v>
      </c>
      <c r="J24" s="18">
        <f t="shared" si="3"/>
        <v>2.2533022533022532E-2</v>
      </c>
      <c r="K24" s="10">
        <v>11</v>
      </c>
      <c r="L24" s="18">
        <f t="shared" si="4"/>
        <v>4.2735042735042739E-3</v>
      </c>
    </row>
    <row r="25" spans="1:12" x14ac:dyDescent="0.2">
      <c r="A25" s="10" t="s">
        <v>91</v>
      </c>
      <c r="B25" s="10">
        <v>4158</v>
      </c>
      <c r="C25" s="10">
        <v>868</v>
      </c>
      <c r="D25" s="18">
        <f t="shared" si="0"/>
        <v>0.20875420875420875</v>
      </c>
      <c r="E25" s="10">
        <v>1756</v>
      </c>
      <c r="F25" s="18">
        <f t="shared" si="1"/>
        <v>0.42231842231842232</v>
      </c>
      <c r="G25" s="10">
        <v>1419</v>
      </c>
      <c r="H25" s="18">
        <f t="shared" si="2"/>
        <v>0.34126984126984128</v>
      </c>
      <c r="I25" s="10">
        <v>104</v>
      </c>
      <c r="J25" s="18">
        <f t="shared" si="3"/>
        <v>2.5012025012025013E-2</v>
      </c>
      <c r="K25" s="10">
        <v>11</v>
      </c>
      <c r="L25" s="18">
        <f t="shared" si="4"/>
        <v>2.6455026455026454E-3</v>
      </c>
    </row>
    <row r="26" spans="1:12" x14ac:dyDescent="0.2">
      <c r="A26" s="10" t="s">
        <v>92</v>
      </c>
      <c r="B26" s="10">
        <v>8795</v>
      </c>
      <c r="C26" s="10">
        <v>1545</v>
      </c>
      <c r="D26" s="18">
        <f t="shared" si="0"/>
        <v>0.17566799317794202</v>
      </c>
      <c r="E26" s="10">
        <v>4002</v>
      </c>
      <c r="F26" s="18">
        <f t="shared" si="1"/>
        <v>0.45503126776577602</v>
      </c>
      <c r="G26" s="10">
        <v>3098</v>
      </c>
      <c r="H26" s="18">
        <f t="shared" si="2"/>
        <v>0.35224559408754974</v>
      </c>
      <c r="I26" s="10">
        <v>136</v>
      </c>
      <c r="J26" s="18">
        <f t="shared" si="3"/>
        <v>1.5463331438317227E-2</v>
      </c>
      <c r="K26" s="10">
        <v>14</v>
      </c>
      <c r="L26" s="18">
        <f t="shared" si="4"/>
        <v>1.5918135304150084E-3</v>
      </c>
    </row>
    <row r="27" spans="1:12" x14ac:dyDescent="0.2">
      <c r="A27" s="10" t="s">
        <v>79</v>
      </c>
      <c r="B27" s="10">
        <v>1852</v>
      </c>
      <c r="C27" s="10">
        <v>435</v>
      </c>
      <c r="D27" s="18">
        <f t="shared" si="0"/>
        <v>0.23488120950323974</v>
      </c>
      <c r="E27" s="10">
        <v>754</v>
      </c>
      <c r="F27" s="18">
        <f t="shared" si="1"/>
        <v>0.40712742980561556</v>
      </c>
      <c r="G27" s="10">
        <v>614</v>
      </c>
      <c r="H27" s="18">
        <f t="shared" si="2"/>
        <v>0.33153347732181426</v>
      </c>
      <c r="I27" s="10">
        <v>46</v>
      </c>
      <c r="J27" s="18">
        <f t="shared" si="3"/>
        <v>2.4838012958963283E-2</v>
      </c>
      <c r="K27" s="10">
        <v>3</v>
      </c>
      <c r="L27" s="18">
        <f t="shared" si="4"/>
        <v>1.6198704103671706E-3</v>
      </c>
    </row>
    <row r="28" spans="1:12" x14ac:dyDescent="0.2">
      <c r="A28" s="10" t="s">
        <v>80</v>
      </c>
      <c r="B28" s="10">
        <v>4327</v>
      </c>
      <c r="C28" s="10">
        <v>1100</v>
      </c>
      <c r="D28" s="18">
        <f t="shared" si="0"/>
        <v>0.25421770279639472</v>
      </c>
      <c r="E28" s="10">
        <v>1646</v>
      </c>
      <c r="F28" s="18">
        <f t="shared" si="1"/>
        <v>0.38040212618442337</v>
      </c>
      <c r="G28" s="10">
        <v>1451</v>
      </c>
      <c r="H28" s="18">
        <f t="shared" si="2"/>
        <v>0.33533626068869887</v>
      </c>
      <c r="I28" s="10">
        <v>121</v>
      </c>
      <c r="J28" s="18">
        <f t="shared" si="3"/>
        <v>2.7963947307603421E-2</v>
      </c>
      <c r="K28" s="10">
        <v>9</v>
      </c>
      <c r="L28" s="18">
        <f t="shared" si="4"/>
        <v>2.0799630228795934E-3</v>
      </c>
    </row>
  </sheetData>
  <autoFilter ref="A3:A28" xr:uid="{FE62A68D-B671-482E-AA87-FD08BDEE0BEE}"/>
  <mergeCells count="7">
    <mergeCell ref="A1:L1"/>
    <mergeCell ref="A2:L2"/>
    <mergeCell ref="C3:D3"/>
    <mergeCell ref="E3:F3"/>
    <mergeCell ref="G3:H3"/>
    <mergeCell ref="I3:J3"/>
    <mergeCell ref="K3:L3"/>
  </mergeCells>
  <pageMargins left="0.19685039370078741" right="0.19685039370078741" top="0.39370078740157483" bottom="0.39370078740157483" header="0.19685039370078741" footer="0.19685039370078741"/>
  <pageSetup paperSize="9" scale="92"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6B3A6-C946-41CC-AF70-2AE99B0CC25D}">
  <sheetPr>
    <pageSetUpPr fitToPage="1"/>
  </sheetPr>
  <dimension ref="A1:L16"/>
  <sheetViews>
    <sheetView showGridLines="0" workbookViewId="0">
      <pane ySplit="3" topLeftCell="A4" activePane="bottomLeft" state="frozen"/>
      <selection pane="bottomLeft" activeCell="A4" sqref="A4"/>
    </sheetView>
  </sheetViews>
  <sheetFormatPr defaultRowHeight="14.25" x14ac:dyDescent="0.2"/>
  <cols>
    <col min="1" max="1" width="34.5703125" style="15" customWidth="1"/>
    <col min="2" max="2" width="17.28515625" style="15" customWidth="1"/>
    <col min="3" max="3" width="5.140625" style="15" customWidth="1"/>
    <col min="4" max="4" width="6.140625" style="15" customWidth="1"/>
    <col min="5" max="5" width="5.140625" style="15" customWidth="1"/>
    <col min="6" max="6" width="6.140625" style="15" customWidth="1"/>
    <col min="7" max="7" width="5.140625" style="15" customWidth="1"/>
    <col min="8" max="8" width="6.140625" style="15" customWidth="1"/>
    <col min="9" max="9" width="5.140625" style="15" customWidth="1"/>
    <col min="10" max="10" width="6.140625" style="15" customWidth="1"/>
    <col min="11" max="11" width="5.140625" style="15" customWidth="1"/>
    <col min="12" max="12" width="6.140625" style="15" customWidth="1"/>
    <col min="13" max="16384" width="9.140625" style="15"/>
  </cols>
  <sheetData>
    <row r="1" spans="1:12" s="1" customFormat="1" ht="25.5" customHeight="1" x14ac:dyDescent="0.35">
      <c r="A1" s="29" t="s">
        <v>191</v>
      </c>
      <c r="B1" s="29"/>
      <c r="C1" s="29"/>
      <c r="D1" s="29"/>
      <c r="E1" s="29"/>
      <c r="F1" s="29"/>
      <c r="G1" s="29"/>
      <c r="H1" s="29"/>
      <c r="I1" s="29"/>
      <c r="J1" s="29"/>
      <c r="K1" s="29"/>
      <c r="L1" s="29"/>
    </row>
    <row r="2" spans="1:12" s="7" customFormat="1" ht="42" customHeight="1" x14ac:dyDescent="0.25">
      <c r="A2" s="44" t="s">
        <v>159</v>
      </c>
      <c r="B2" s="41"/>
      <c r="C2" s="41"/>
      <c r="D2" s="41"/>
      <c r="E2" s="41"/>
      <c r="F2" s="41"/>
      <c r="G2" s="41"/>
      <c r="H2" s="41"/>
      <c r="I2" s="41"/>
      <c r="J2" s="41"/>
      <c r="K2" s="41"/>
      <c r="L2" s="41"/>
    </row>
    <row r="3" spans="1:12" x14ac:dyDescent="0.2">
      <c r="A3" s="12" t="s">
        <v>10</v>
      </c>
      <c r="B3" s="12" t="s">
        <v>11</v>
      </c>
      <c r="C3" s="43" t="s">
        <v>12</v>
      </c>
      <c r="D3" s="43"/>
      <c r="E3" s="43" t="s">
        <v>13</v>
      </c>
      <c r="F3" s="43"/>
      <c r="G3" s="43" t="s">
        <v>14</v>
      </c>
      <c r="H3" s="43"/>
      <c r="I3" s="43" t="s">
        <v>15</v>
      </c>
      <c r="J3" s="43"/>
      <c r="K3" s="43" t="s">
        <v>16</v>
      </c>
      <c r="L3" s="43"/>
    </row>
    <row r="4" spans="1:12" x14ac:dyDescent="0.2">
      <c r="A4" s="10" t="s">
        <v>81</v>
      </c>
      <c r="B4" s="10">
        <v>79</v>
      </c>
      <c r="C4" s="10">
        <v>6</v>
      </c>
      <c r="D4" s="18">
        <v>7.5999999999999998E-2</v>
      </c>
      <c r="E4" s="10">
        <v>33</v>
      </c>
      <c r="F4" s="18">
        <v>0.41799999999999998</v>
      </c>
      <c r="G4" s="10">
        <v>31</v>
      </c>
      <c r="H4" s="18">
        <v>0.39200000000000002</v>
      </c>
      <c r="I4" s="10">
        <v>8</v>
      </c>
      <c r="J4" s="18">
        <v>0.10099999999999999</v>
      </c>
      <c r="K4" s="10">
        <v>1</v>
      </c>
      <c r="L4" s="18">
        <v>1.3000000000000001E-2</v>
      </c>
    </row>
    <row r="5" spans="1:12" x14ac:dyDescent="0.2">
      <c r="A5" s="10" t="s">
        <v>25</v>
      </c>
      <c r="B5" s="10">
        <v>179</v>
      </c>
      <c r="C5" s="10">
        <v>98</v>
      </c>
      <c r="D5" s="18">
        <v>0.54700000000000004</v>
      </c>
      <c r="E5" s="10">
        <v>59</v>
      </c>
      <c r="F5" s="18">
        <v>0.33</v>
      </c>
      <c r="G5" s="10">
        <v>18</v>
      </c>
      <c r="H5" s="18">
        <v>0.10099999999999999</v>
      </c>
      <c r="I5" s="10">
        <v>3</v>
      </c>
      <c r="J5" s="18">
        <v>1.7000000000000001E-2</v>
      </c>
      <c r="K5" s="10">
        <v>1</v>
      </c>
      <c r="L5" s="18">
        <v>6.0000000000000001E-3</v>
      </c>
    </row>
    <row r="6" spans="1:12" x14ac:dyDescent="0.2">
      <c r="A6" s="10" t="s">
        <v>33</v>
      </c>
      <c r="B6" s="10">
        <v>2</v>
      </c>
      <c r="C6" s="10" t="s">
        <v>100</v>
      </c>
      <c r="D6" s="18" t="s">
        <v>100</v>
      </c>
      <c r="E6" s="10" t="s">
        <v>100</v>
      </c>
      <c r="F6" s="18" t="s">
        <v>100</v>
      </c>
      <c r="G6" s="10" t="s">
        <v>100</v>
      </c>
      <c r="H6" s="18" t="s">
        <v>100</v>
      </c>
      <c r="I6" s="10" t="s">
        <v>100</v>
      </c>
      <c r="J6" s="18" t="s">
        <v>100</v>
      </c>
      <c r="K6" s="10" t="s">
        <v>100</v>
      </c>
      <c r="L6" s="18" t="s">
        <v>100</v>
      </c>
    </row>
    <row r="7" spans="1:12" x14ac:dyDescent="0.2">
      <c r="A7" s="10" t="s">
        <v>39</v>
      </c>
      <c r="B7" s="10">
        <v>9</v>
      </c>
      <c r="C7" s="10" t="s">
        <v>100</v>
      </c>
      <c r="D7" s="18" t="s">
        <v>100</v>
      </c>
      <c r="E7" s="10" t="s">
        <v>100</v>
      </c>
      <c r="F7" s="18" t="s">
        <v>100</v>
      </c>
      <c r="G7" s="10" t="s">
        <v>100</v>
      </c>
      <c r="H7" s="18" t="s">
        <v>100</v>
      </c>
      <c r="I7" s="10" t="s">
        <v>100</v>
      </c>
      <c r="J7" s="18" t="s">
        <v>100</v>
      </c>
      <c r="K7" s="10" t="s">
        <v>100</v>
      </c>
      <c r="L7" s="18" t="s">
        <v>100</v>
      </c>
    </row>
    <row r="8" spans="1:12" x14ac:dyDescent="0.2">
      <c r="A8" s="10" t="s">
        <v>93</v>
      </c>
      <c r="B8" s="10">
        <v>28</v>
      </c>
      <c r="C8" s="10" t="s">
        <v>100</v>
      </c>
      <c r="D8" s="18" t="s">
        <v>100</v>
      </c>
      <c r="E8" s="10" t="s">
        <v>100</v>
      </c>
      <c r="F8" s="18" t="s">
        <v>100</v>
      </c>
      <c r="G8" s="10" t="s">
        <v>100</v>
      </c>
      <c r="H8" s="18" t="s">
        <v>100</v>
      </c>
      <c r="I8" s="10" t="s">
        <v>100</v>
      </c>
      <c r="J8" s="18" t="s">
        <v>100</v>
      </c>
      <c r="K8" s="10" t="s">
        <v>100</v>
      </c>
      <c r="L8" s="18" t="s">
        <v>100</v>
      </c>
    </row>
    <row r="9" spans="1:12" x14ac:dyDescent="0.2">
      <c r="A9" s="10" t="s">
        <v>82</v>
      </c>
      <c r="B9" s="10">
        <v>76</v>
      </c>
      <c r="C9" s="10">
        <v>58</v>
      </c>
      <c r="D9" s="18">
        <v>0.76300000000000001</v>
      </c>
      <c r="E9" s="10">
        <v>14</v>
      </c>
      <c r="F9" s="18">
        <v>0.184</v>
      </c>
      <c r="G9" s="10">
        <v>3</v>
      </c>
      <c r="H9" s="18">
        <v>3.9E-2</v>
      </c>
      <c r="I9" s="10">
        <v>1</v>
      </c>
      <c r="J9" s="18">
        <v>1.3000000000000001E-2</v>
      </c>
      <c r="K9" s="10">
        <v>0</v>
      </c>
      <c r="L9" s="18">
        <v>0</v>
      </c>
    </row>
    <row r="10" spans="1:12" x14ac:dyDescent="0.2">
      <c r="A10" s="10" t="s">
        <v>94</v>
      </c>
      <c r="B10" s="10">
        <v>23</v>
      </c>
      <c r="C10" s="10" t="s">
        <v>100</v>
      </c>
      <c r="D10" s="18" t="s">
        <v>100</v>
      </c>
      <c r="E10" s="10" t="s">
        <v>100</v>
      </c>
      <c r="F10" s="18" t="s">
        <v>100</v>
      </c>
      <c r="G10" s="10" t="s">
        <v>100</v>
      </c>
      <c r="H10" s="18" t="s">
        <v>100</v>
      </c>
      <c r="I10" s="10" t="s">
        <v>100</v>
      </c>
      <c r="J10" s="18" t="s">
        <v>100</v>
      </c>
      <c r="K10" s="10" t="s">
        <v>100</v>
      </c>
      <c r="L10" s="18" t="s">
        <v>100</v>
      </c>
    </row>
    <row r="11" spans="1:12" x14ac:dyDescent="0.2">
      <c r="A11" s="10" t="s">
        <v>95</v>
      </c>
      <c r="B11" s="10">
        <v>6</v>
      </c>
      <c r="C11" s="10" t="s">
        <v>100</v>
      </c>
      <c r="D11" s="18" t="s">
        <v>100</v>
      </c>
      <c r="E11" s="10" t="s">
        <v>100</v>
      </c>
      <c r="F11" s="18" t="s">
        <v>100</v>
      </c>
      <c r="G11" s="10" t="s">
        <v>100</v>
      </c>
      <c r="H11" s="18" t="s">
        <v>100</v>
      </c>
      <c r="I11" s="10" t="s">
        <v>100</v>
      </c>
      <c r="J11" s="18" t="s">
        <v>100</v>
      </c>
      <c r="K11" s="10" t="s">
        <v>100</v>
      </c>
      <c r="L11" s="18" t="s">
        <v>100</v>
      </c>
    </row>
    <row r="12" spans="1:12" x14ac:dyDescent="0.2">
      <c r="A12" s="10" t="s">
        <v>96</v>
      </c>
      <c r="B12" s="10">
        <v>4</v>
      </c>
      <c r="C12" s="10" t="s">
        <v>100</v>
      </c>
      <c r="D12" s="18" t="s">
        <v>100</v>
      </c>
      <c r="E12" s="10" t="s">
        <v>100</v>
      </c>
      <c r="F12" s="18" t="s">
        <v>100</v>
      </c>
      <c r="G12" s="10" t="s">
        <v>100</v>
      </c>
      <c r="H12" s="18" t="s">
        <v>100</v>
      </c>
      <c r="I12" s="10" t="s">
        <v>100</v>
      </c>
      <c r="J12" s="18" t="s">
        <v>100</v>
      </c>
      <c r="K12" s="10" t="s">
        <v>100</v>
      </c>
      <c r="L12" s="18" t="s">
        <v>100</v>
      </c>
    </row>
    <row r="13" spans="1:12" x14ac:dyDescent="0.2">
      <c r="A13" s="10" t="s">
        <v>97</v>
      </c>
      <c r="B13" s="10">
        <v>9</v>
      </c>
      <c r="C13" s="10" t="s">
        <v>100</v>
      </c>
      <c r="D13" s="18" t="s">
        <v>100</v>
      </c>
      <c r="E13" s="10" t="s">
        <v>100</v>
      </c>
      <c r="F13" s="18" t="s">
        <v>100</v>
      </c>
      <c r="G13" s="10" t="s">
        <v>100</v>
      </c>
      <c r="H13" s="18" t="s">
        <v>100</v>
      </c>
      <c r="I13" s="10" t="s">
        <v>100</v>
      </c>
      <c r="J13" s="18" t="s">
        <v>100</v>
      </c>
      <c r="K13" s="10" t="s">
        <v>100</v>
      </c>
      <c r="L13" s="18" t="s">
        <v>100</v>
      </c>
    </row>
    <row r="14" spans="1:12" x14ac:dyDescent="0.2">
      <c r="A14" s="10" t="s">
        <v>98</v>
      </c>
      <c r="B14" s="10">
        <v>22</v>
      </c>
      <c r="C14" s="10" t="s">
        <v>100</v>
      </c>
      <c r="D14" s="18" t="s">
        <v>100</v>
      </c>
      <c r="E14" s="10" t="s">
        <v>100</v>
      </c>
      <c r="F14" s="18" t="s">
        <v>100</v>
      </c>
      <c r="G14" s="10" t="s">
        <v>100</v>
      </c>
      <c r="H14" s="18" t="s">
        <v>100</v>
      </c>
      <c r="I14" s="10" t="s">
        <v>100</v>
      </c>
      <c r="J14" s="18" t="s">
        <v>100</v>
      </c>
      <c r="K14" s="10" t="s">
        <v>100</v>
      </c>
      <c r="L14" s="18" t="s">
        <v>100</v>
      </c>
    </row>
    <row r="15" spans="1:12" x14ac:dyDescent="0.2">
      <c r="A15" s="10" t="s">
        <v>99</v>
      </c>
      <c r="B15" s="10">
        <v>7</v>
      </c>
      <c r="C15" s="10" t="s">
        <v>100</v>
      </c>
      <c r="D15" s="18" t="s">
        <v>100</v>
      </c>
      <c r="E15" s="10" t="s">
        <v>100</v>
      </c>
      <c r="F15" s="18" t="s">
        <v>100</v>
      </c>
      <c r="G15" s="10" t="s">
        <v>100</v>
      </c>
      <c r="H15" s="18" t="s">
        <v>100</v>
      </c>
      <c r="I15" s="10" t="s">
        <v>100</v>
      </c>
      <c r="J15" s="18" t="s">
        <v>100</v>
      </c>
      <c r="K15" s="10" t="s">
        <v>100</v>
      </c>
      <c r="L15" s="18" t="s">
        <v>100</v>
      </c>
    </row>
    <row r="16" spans="1:12" x14ac:dyDescent="0.2">
      <c r="A16" s="10" t="s">
        <v>83</v>
      </c>
      <c r="B16" s="10">
        <v>104</v>
      </c>
      <c r="C16" s="10">
        <v>44</v>
      </c>
      <c r="D16" s="18">
        <v>0.42299999999999999</v>
      </c>
      <c r="E16" s="10">
        <v>49</v>
      </c>
      <c r="F16" s="18">
        <v>0.47100000000000003</v>
      </c>
      <c r="G16" s="10">
        <v>11</v>
      </c>
      <c r="H16" s="18">
        <v>0.106</v>
      </c>
      <c r="I16" s="10">
        <v>0</v>
      </c>
      <c r="J16" s="18">
        <v>0</v>
      </c>
      <c r="K16" s="10">
        <v>0</v>
      </c>
      <c r="L16" s="18">
        <v>0</v>
      </c>
    </row>
  </sheetData>
  <autoFilter ref="A3" xr:uid="{FE62A68D-B671-482E-AA87-FD08BDEE0BEE}"/>
  <mergeCells count="7">
    <mergeCell ref="A1:L1"/>
    <mergeCell ref="A2:L2"/>
    <mergeCell ref="C3:D3"/>
    <mergeCell ref="E3:F3"/>
    <mergeCell ref="G3:H3"/>
    <mergeCell ref="I3:J3"/>
    <mergeCell ref="K3:L3"/>
  </mergeCells>
  <pageMargins left="0.19685039370078741" right="0.19685039370078741" top="0.39370078740157483" bottom="0.39370078740157483" header="0.19685039370078741" footer="0.19685039370078741"/>
  <pageSetup paperSize="9" scale="9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5F21E-ED7C-43B5-900E-A87976DB856C}">
  <sheetPr>
    <tabColor rgb="FFC00000"/>
  </sheetPr>
  <dimension ref="A1:B27"/>
  <sheetViews>
    <sheetView showGridLines="0" workbookViewId="0">
      <pane ySplit="4" topLeftCell="A5" activePane="bottomLeft" state="frozen"/>
      <selection sqref="A1:B1"/>
      <selection pane="bottomLeft" activeCell="A5" sqref="A5:B5"/>
    </sheetView>
  </sheetViews>
  <sheetFormatPr defaultColWidth="9.140625" defaultRowHeight="12" x14ac:dyDescent="0.2"/>
  <cols>
    <col min="1" max="1" width="19.5703125" style="2" customWidth="1"/>
    <col min="2" max="2" width="103.85546875" style="2" customWidth="1"/>
    <col min="3" max="16384" width="9.140625" style="2"/>
  </cols>
  <sheetData>
    <row r="1" spans="1:2" s="1" customFormat="1" ht="25.5" customHeight="1" x14ac:dyDescent="0.35">
      <c r="A1" s="29" t="s">
        <v>164</v>
      </c>
      <c r="B1" s="29"/>
    </row>
    <row r="2" spans="1:2" ht="25.5" customHeight="1" x14ac:dyDescent="0.2">
      <c r="A2" s="6" t="s">
        <v>111</v>
      </c>
      <c r="B2" s="46" t="s">
        <v>167</v>
      </c>
    </row>
    <row r="3" spans="1:2" x14ac:dyDescent="0.2">
      <c r="A3" s="6" t="s">
        <v>112</v>
      </c>
      <c r="B3" s="4" t="s">
        <v>113</v>
      </c>
    </row>
    <row r="4" spans="1:2" x14ac:dyDescent="0.2">
      <c r="A4" s="35"/>
      <c r="B4" s="35"/>
    </row>
    <row r="5" spans="1:2" s="7" customFormat="1" ht="25.5" customHeight="1" x14ac:dyDescent="0.25">
      <c r="A5" s="34" t="s">
        <v>114</v>
      </c>
      <c r="B5" s="34"/>
    </row>
    <row r="6" spans="1:2" ht="18.75" customHeight="1" thickBot="1" x14ac:dyDescent="0.25">
      <c r="A6" s="23" t="s">
        <v>101</v>
      </c>
      <c r="B6" s="24" t="s">
        <v>102</v>
      </c>
    </row>
    <row r="7" spans="1:2" ht="12" customHeight="1" x14ac:dyDescent="0.2">
      <c r="A7" s="3" t="s">
        <v>115</v>
      </c>
      <c r="B7" s="20" t="s">
        <v>116</v>
      </c>
    </row>
    <row r="8" spans="1:2" ht="60" x14ac:dyDescent="0.2">
      <c r="A8" s="3" t="s">
        <v>11</v>
      </c>
      <c r="B8" s="47" t="s">
        <v>166</v>
      </c>
    </row>
    <row r="9" spans="1:2" ht="39" customHeight="1" x14ac:dyDescent="0.2">
      <c r="A9" s="3" t="s">
        <v>117</v>
      </c>
      <c r="B9" s="48" t="s">
        <v>202</v>
      </c>
    </row>
    <row r="10" spans="1:2" s="7" customFormat="1" ht="25.5" customHeight="1" x14ac:dyDescent="0.25">
      <c r="A10" s="34" t="s">
        <v>155</v>
      </c>
      <c r="B10" s="34"/>
    </row>
    <row r="11" spans="1:2" ht="18.75" customHeight="1" thickBot="1" x14ac:dyDescent="0.25">
      <c r="A11" s="23" t="s">
        <v>138</v>
      </c>
      <c r="B11" s="24" t="s">
        <v>102</v>
      </c>
    </row>
    <row r="12" spans="1:2" s="25" customFormat="1" ht="18.75" customHeight="1" x14ac:dyDescent="0.25">
      <c r="A12" s="36" t="s">
        <v>198</v>
      </c>
      <c r="B12" s="37"/>
    </row>
    <row r="13" spans="1:2" ht="24" x14ac:dyDescent="0.2">
      <c r="A13" s="8" t="s">
        <v>173</v>
      </c>
      <c r="B13" s="9" t="s">
        <v>177</v>
      </c>
    </row>
    <row r="14" spans="1:2" ht="24" x14ac:dyDescent="0.2">
      <c r="A14" s="8" t="s">
        <v>174</v>
      </c>
      <c r="B14" s="9" t="s">
        <v>184</v>
      </c>
    </row>
    <row r="15" spans="1:2" ht="24" x14ac:dyDescent="0.2">
      <c r="A15" s="8" t="s">
        <v>175</v>
      </c>
      <c r="B15" s="9" t="s">
        <v>183</v>
      </c>
    </row>
    <row r="16" spans="1:2" ht="24" x14ac:dyDescent="0.2">
      <c r="A16" s="8" t="s">
        <v>176</v>
      </c>
      <c r="B16" s="9" t="s">
        <v>182</v>
      </c>
    </row>
    <row r="17" spans="1:2" ht="24" x14ac:dyDescent="0.2">
      <c r="A17" s="8" t="s">
        <v>178</v>
      </c>
      <c r="B17" s="9" t="s">
        <v>179</v>
      </c>
    </row>
    <row r="18" spans="1:2" ht="24" x14ac:dyDescent="0.2">
      <c r="A18" s="8" t="s">
        <v>180</v>
      </c>
      <c r="B18" s="9" t="s">
        <v>181</v>
      </c>
    </row>
    <row r="19" spans="1:2" ht="24" x14ac:dyDescent="0.2">
      <c r="A19" s="8" t="s">
        <v>185</v>
      </c>
      <c r="B19" s="9" t="s">
        <v>186</v>
      </c>
    </row>
    <row r="20" spans="1:2" ht="24" x14ac:dyDescent="0.2">
      <c r="A20" s="8" t="s">
        <v>187</v>
      </c>
      <c r="B20" s="9" t="s">
        <v>189</v>
      </c>
    </row>
    <row r="21" spans="1:2" ht="24" x14ac:dyDescent="0.2">
      <c r="A21" s="26" t="s">
        <v>188</v>
      </c>
      <c r="B21" s="27" t="s">
        <v>190</v>
      </c>
    </row>
    <row r="22" spans="1:2" s="25" customFormat="1" ht="18.75" customHeight="1" x14ac:dyDescent="0.25">
      <c r="A22" s="32" t="s">
        <v>199</v>
      </c>
      <c r="B22" s="33"/>
    </row>
    <row r="23" spans="1:2" ht="24" x14ac:dyDescent="0.2">
      <c r="A23" s="8" t="s">
        <v>192</v>
      </c>
      <c r="B23" s="9" t="s">
        <v>195</v>
      </c>
    </row>
    <row r="24" spans="1:2" ht="24" x14ac:dyDescent="0.2">
      <c r="A24" s="8" t="s">
        <v>193</v>
      </c>
      <c r="B24" s="9" t="s">
        <v>196</v>
      </c>
    </row>
    <row r="25" spans="1:2" ht="24" x14ac:dyDescent="0.2">
      <c r="A25" s="8" t="s">
        <v>194</v>
      </c>
      <c r="B25" s="9" t="s">
        <v>197</v>
      </c>
    </row>
    <row r="26" spans="1:2" ht="12.75" thickBot="1" x14ac:dyDescent="0.25"/>
    <row r="27" spans="1:2" s="25" customFormat="1" ht="18.75" customHeight="1" thickBot="1" x14ac:dyDescent="0.3">
      <c r="A27" s="30" t="s">
        <v>201</v>
      </c>
      <c r="B27" s="31"/>
    </row>
  </sheetData>
  <mergeCells count="7">
    <mergeCell ref="A22:B22"/>
    <mergeCell ref="A27:B27"/>
    <mergeCell ref="A10:B10"/>
    <mergeCell ref="A1:B1"/>
    <mergeCell ref="A4:B4"/>
    <mergeCell ref="A5:B5"/>
    <mergeCell ref="A12:B12"/>
  </mergeCells>
  <printOptions horizontalCentered="1"/>
  <pageMargins left="0.19685039370078741" right="0.19685039370078741" top="0.39370078740157483" bottom="0.39370078740157483" header="0.19685039370078741" footer="0.19685039370078741"/>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
  <sheetViews>
    <sheetView showGridLines="0" workbookViewId="0">
      <pane ySplit="1" topLeftCell="A2" activePane="bottomLeft" state="frozen"/>
      <selection pane="bottomLeft" activeCell="A2" sqref="A2:F2"/>
    </sheetView>
  </sheetViews>
  <sheetFormatPr defaultRowHeight="14.25" x14ac:dyDescent="0.2"/>
  <cols>
    <col min="1" max="1" width="30.42578125" style="15" bestFit="1" customWidth="1"/>
    <col min="2" max="6" width="8.85546875" style="15" customWidth="1"/>
    <col min="7" max="16384" width="9.140625" style="15"/>
  </cols>
  <sheetData>
    <row r="1" spans="1:6" s="1" customFormat="1" ht="25.5" customHeight="1" x14ac:dyDescent="0.35">
      <c r="A1" s="29" t="s">
        <v>169</v>
      </c>
      <c r="B1" s="29"/>
      <c r="C1" s="29"/>
      <c r="D1" s="29"/>
      <c r="E1" s="29"/>
      <c r="F1" s="29"/>
    </row>
    <row r="2" spans="1:6" s="7" customFormat="1" ht="25.5" customHeight="1" x14ac:dyDescent="0.25">
      <c r="A2" s="34" t="s">
        <v>139</v>
      </c>
      <c r="B2" s="34"/>
      <c r="C2" s="34"/>
      <c r="D2" s="34"/>
      <c r="E2" s="34"/>
      <c r="F2" s="34"/>
    </row>
    <row r="3" spans="1:6" x14ac:dyDescent="0.2">
      <c r="A3" s="11"/>
      <c r="B3" s="38" t="s">
        <v>168</v>
      </c>
      <c r="C3" s="39"/>
      <c r="D3" s="39"/>
      <c r="E3" s="39"/>
      <c r="F3" s="40"/>
    </row>
    <row r="4" spans="1:6" x14ac:dyDescent="0.2">
      <c r="A4" s="11"/>
      <c r="B4" s="21">
        <v>2021</v>
      </c>
      <c r="C4" s="21">
        <v>2022</v>
      </c>
      <c r="D4" s="21">
        <v>2023</v>
      </c>
      <c r="E4" s="21">
        <v>2024</v>
      </c>
      <c r="F4" s="21">
        <v>2025</v>
      </c>
    </row>
    <row r="5" spans="1:6" x14ac:dyDescent="0.2">
      <c r="A5" s="14" t="s">
        <v>0</v>
      </c>
      <c r="B5" s="22">
        <v>51672</v>
      </c>
      <c r="C5" s="22">
        <v>51305</v>
      </c>
      <c r="D5" s="22">
        <v>53143</v>
      </c>
      <c r="E5" s="22">
        <v>55379</v>
      </c>
      <c r="F5" s="22">
        <v>57893</v>
      </c>
    </row>
    <row r="6" spans="1:6" x14ac:dyDescent="0.2">
      <c r="A6" s="14" t="s">
        <v>1</v>
      </c>
      <c r="B6" s="22">
        <v>29482</v>
      </c>
      <c r="C6" s="22">
        <v>28678</v>
      </c>
      <c r="D6" s="22">
        <v>29887</v>
      </c>
      <c r="E6" s="22">
        <v>30585</v>
      </c>
      <c r="F6" s="22">
        <v>32121</v>
      </c>
    </row>
    <row r="7" spans="1:6" x14ac:dyDescent="0.2">
      <c r="A7" s="14" t="s">
        <v>2</v>
      </c>
      <c r="B7" s="22">
        <v>10606</v>
      </c>
      <c r="C7" s="22">
        <v>10737</v>
      </c>
      <c r="D7" s="22">
        <v>11021</v>
      </c>
      <c r="E7" s="22">
        <v>11303</v>
      </c>
      <c r="F7" s="22">
        <v>11749</v>
      </c>
    </row>
    <row r="8" spans="1:6" x14ac:dyDescent="0.2">
      <c r="A8" s="14" t="s">
        <v>3</v>
      </c>
      <c r="B8" s="22">
        <v>11584</v>
      </c>
      <c r="C8" s="22">
        <v>11890</v>
      </c>
      <c r="D8" s="22">
        <v>12235</v>
      </c>
      <c r="E8" s="22">
        <v>13491</v>
      </c>
      <c r="F8" s="22">
        <v>14023</v>
      </c>
    </row>
  </sheetData>
  <mergeCells count="3">
    <mergeCell ref="A1:F1"/>
    <mergeCell ref="A2:F2"/>
    <mergeCell ref="B3:F3"/>
  </mergeCells>
  <printOptions horizontalCentered="1"/>
  <pageMargins left="0.19685039370078741" right="0.19685039370078741" top="0.39370078740157483" bottom="0.39370078740157483" header="0.19685039370078741" footer="0.19685039370078741"/>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49DF4-56CA-43B5-9E97-06944A285E6D}">
  <dimension ref="A1:E5"/>
  <sheetViews>
    <sheetView showGridLines="0" workbookViewId="0">
      <pane ySplit="1" topLeftCell="A2" activePane="bottomLeft" state="frozen"/>
      <selection pane="bottomLeft" activeCell="A2" sqref="A2:E2"/>
    </sheetView>
  </sheetViews>
  <sheetFormatPr defaultRowHeight="14.25" x14ac:dyDescent="0.2"/>
  <cols>
    <col min="1" max="5" width="14.7109375" style="15" customWidth="1"/>
    <col min="6" max="16384" width="9.140625" style="15"/>
  </cols>
  <sheetData>
    <row r="1" spans="1:5" s="1" customFormat="1" ht="25.5" customHeight="1" x14ac:dyDescent="0.35">
      <c r="A1" s="29" t="s">
        <v>169</v>
      </c>
      <c r="B1" s="29"/>
      <c r="C1" s="29"/>
      <c r="D1" s="29"/>
      <c r="E1" s="29"/>
    </row>
    <row r="2" spans="1:5" s="7" customFormat="1" ht="25.5" customHeight="1" x14ac:dyDescent="0.25">
      <c r="A2" s="41" t="s">
        <v>140</v>
      </c>
      <c r="B2" s="41"/>
      <c r="C2" s="41"/>
      <c r="D2" s="41"/>
      <c r="E2" s="41"/>
    </row>
    <row r="3" spans="1:5" x14ac:dyDescent="0.2">
      <c r="A3" s="38" t="s">
        <v>168</v>
      </c>
      <c r="B3" s="39"/>
      <c r="C3" s="39"/>
      <c r="D3" s="39"/>
      <c r="E3" s="40"/>
    </row>
    <row r="4" spans="1:5" x14ac:dyDescent="0.2">
      <c r="A4" s="21">
        <v>2021</v>
      </c>
      <c r="B4" s="21">
        <v>2022</v>
      </c>
      <c r="C4" s="21">
        <v>2023</v>
      </c>
      <c r="D4" s="21">
        <v>2024</v>
      </c>
      <c r="E4" s="21">
        <v>2025</v>
      </c>
    </row>
    <row r="5" spans="1:5" x14ac:dyDescent="0.2">
      <c r="A5" s="22">
        <v>47918</v>
      </c>
      <c r="B5" s="22">
        <v>47755</v>
      </c>
      <c r="C5" s="22">
        <v>49680</v>
      </c>
      <c r="D5" s="22">
        <v>52327</v>
      </c>
      <c r="E5" s="22">
        <v>54851</v>
      </c>
    </row>
  </sheetData>
  <mergeCells count="3">
    <mergeCell ref="A3:E3"/>
    <mergeCell ref="A1:E1"/>
    <mergeCell ref="A2:E2"/>
  </mergeCells>
  <printOptions horizontalCentered="1"/>
  <pageMargins left="0.19685039370078741" right="0.19685039370078741" top="0.39370078740157483" bottom="0.39370078740157483" header="0.19685039370078741" footer="0.19685039370078741"/>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63618-823C-4FE0-9147-DEAF56F0C3CC}">
  <dimension ref="A1:E5"/>
  <sheetViews>
    <sheetView showGridLines="0" workbookViewId="0">
      <pane ySplit="1" topLeftCell="A2" activePane="bottomLeft" state="frozen"/>
      <selection pane="bottomLeft" activeCell="A2" sqref="A2:E2"/>
    </sheetView>
  </sheetViews>
  <sheetFormatPr defaultRowHeight="14.25" x14ac:dyDescent="0.2"/>
  <cols>
    <col min="1" max="5" width="14.7109375" style="15" customWidth="1"/>
    <col min="6" max="16384" width="9.140625" style="15"/>
  </cols>
  <sheetData>
    <row r="1" spans="1:5" s="1" customFormat="1" ht="25.5" customHeight="1" x14ac:dyDescent="0.35">
      <c r="A1" s="29" t="s">
        <v>169</v>
      </c>
      <c r="B1" s="29"/>
      <c r="C1" s="29"/>
      <c r="D1" s="29"/>
      <c r="E1" s="29"/>
    </row>
    <row r="2" spans="1:5" s="7" customFormat="1" ht="25.5" customHeight="1" x14ac:dyDescent="0.25">
      <c r="A2" s="34" t="s">
        <v>141</v>
      </c>
      <c r="B2" s="34"/>
      <c r="C2" s="34"/>
      <c r="D2" s="34"/>
      <c r="E2" s="34"/>
    </row>
    <row r="3" spans="1:5" x14ac:dyDescent="0.2">
      <c r="A3" s="38" t="s">
        <v>168</v>
      </c>
      <c r="B3" s="39"/>
      <c r="C3" s="39"/>
      <c r="D3" s="39"/>
      <c r="E3" s="40"/>
    </row>
    <row r="4" spans="1:5" x14ac:dyDescent="0.2">
      <c r="A4" s="21">
        <v>2021</v>
      </c>
      <c r="B4" s="21">
        <v>2022</v>
      </c>
      <c r="C4" s="21">
        <v>2023</v>
      </c>
      <c r="D4" s="21">
        <v>2024</v>
      </c>
      <c r="E4" s="21">
        <v>2025</v>
      </c>
    </row>
    <row r="5" spans="1:5" x14ac:dyDescent="0.2">
      <c r="A5" s="22">
        <v>1188</v>
      </c>
      <c r="B5" s="22">
        <v>1112</v>
      </c>
      <c r="C5" s="22">
        <v>1194</v>
      </c>
      <c r="D5" s="22">
        <v>1169</v>
      </c>
      <c r="E5" s="22">
        <v>1192</v>
      </c>
    </row>
  </sheetData>
  <mergeCells count="3">
    <mergeCell ref="A3:E3"/>
    <mergeCell ref="A1:E1"/>
    <mergeCell ref="A2:E2"/>
  </mergeCells>
  <printOptions horizontalCentered="1"/>
  <pageMargins left="0.19685039370078741" right="0.19685039370078741" top="0.39370078740157483" bottom="0.39370078740157483" header="0.19685039370078741" footer="0.19685039370078741"/>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26E88-8023-455D-B938-6A0188DA3FE6}">
  <dimension ref="A1:F10"/>
  <sheetViews>
    <sheetView showGridLines="0" workbookViewId="0">
      <pane ySplit="1" topLeftCell="A2" activePane="bottomLeft" state="frozen"/>
      <selection pane="bottomLeft" activeCell="A2" sqref="A2:F2"/>
    </sheetView>
  </sheetViews>
  <sheetFormatPr defaultRowHeight="14.25" x14ac:dyDescent="0.2"/>
  <cols>
    <col min="1" max="1" width="30.42578125" style="15" bestFit="1" customWidth="1"/>
    <col min="2" max="6" width="8.85546875" style="15" customWidth="1"/>
    <col min="7" max="16384" width="9.140625" style="15"/>
  </cols>
  <sheetData>
    <row r="1" spans="1:6" s="1" customFormat="1" ht="25.5" customHeight="1" x14ac:dyDescent="0.35">
      <c r="A1" s="29" t="s">
        <v>169</v>
      </c>
      <c r="B1" s="29"/>
      <c r="C1" s="29"/>
      <c r="D1" s="29"/>
      <c r="E1" s="29"/>
      <c r="F1" s="29"/>
    </row>
    <row r="2" spans="1:6" s="7" customFormat="1" ht="42" customHeight="1" x14ac:dyDescent="0.25">
      <c r="A2" s="42" t="s">
        <v>170</v>
      </c>
      <c r="B2" s="34"/>
      <c r="C2" s="34"/>
      <c r="D2" s="34"/>
      <c r="E2" s="34"/>
      <c r="F2" s="34"/>
    </row>
    <row r="3" spans="1:6" x14ac:dyDescent="0.2">
      <c r="A3" s="11"/>
      <c r="B3" s="38" t="s">
        <v>168</v>
      </c>
      <c r="C3" s="39"/>
      <c r="D3" s="39"/>
      <c r="E3" s="39"/>
      <c r="F3" s="40"/>
    </row>
    <row r="4" spans="1:6" x14ac:dyDescent="0.2">
      <c r="A4" s="11"/>
      <c r="B4" s="13">
        <v>2021</v>
      </c>
      <c r="C4" s="13">
        <v>2022</v>
      </c>
      <c r="D4" s="13">
        <v>2023</v>
      </c>
      <c r="E4" s="13">
        <v>2024</v>
      </c>
      <c r="F4" s="13">
        <v>2025</v>
      </c>
    </row>
    <row r="5" spans="1:6" x14ac:dyDescent="0.2">
      <c r="A5" s="14" t="s">
        <v>4</v>
      </c>
      <c r="B5" s="14">
        <v>10105</v>
      </c>
      <c r="C5" s="14">
        <v>8452</v>
      </c>
      <c r="D5" s="14">
        <v>8273</v>
      </c>
      <c r="E5" s="14">
        <v>6712</v>
      </c>
      <c r="F5" s="14">
        <v>7451</v>
      </c>
    </row>
    <row r="6" spans="1:6" x14ac:dyDescent="0.2">
      <c r="A6" s="14" t="s">
        <v>5</v>
      </c>
      <c r="B6" s="14">
        <v>26466</v>
      </c>
      <c r="C6" s="14">
        <v>26995</v>
      </c>
      <c r="D6" s="14">
        <v>28079</v>
      </c>
      <c r="E6" s="14">
        <v>29512</v>
      </c>
      <c r="F6" s="14">
        <v>31702</v>
      </c>
    </row>
    <row r="7" spans="1:6" x14ac:dyDescent="0.2">
      <c r="A7" s="14" t="s">
        <v>6</v>
      </c>
      <c r="B7" s="14">
        <v>15444</v>
      </c>
      <c r="C7" s="14">
        <v>16202</v>
      </c>
      <c r="D7" s="14">
        <v>16498</v>
      </c>
      <c r="E7" s="14">
        <v>18001</v>
      </c>
      <c r="F7" s="14">
        <v>18854</v>
      </c>
    </row>
    <row r="8" spans="1:6" x14ac:dyDescent="0.2">
      <c r="A8" s="14" t="s">
        <v>7</v>
      </c>
      <c r="B8" s="14">
        <v>1261</v>
      </c>
      <c r="C8" s="14">
        <v>1212</v>
      </c>
      <c r="D8" s="14">
        <v>1251</v>
      </c>
      <c r="E8" s="14">
        <v>1289</v>
      </c>
      <c r="F8" s="14">
        <v>1471</v>
      </c>
    </row>
    <row r="9" spans="1:6" x14ac:dyDescent="0.2">
      <c r="A9" s="14" t="s">
        <v>8</v>
      </c>
      <c r="B9" s="14">
        <v>2630</v>
      </c>
      <c r="C9" s="14">
        <v>2797</v>
      </c>
      <c r="D9" s="14">
        <v>2849</v>
      </c>
      <c r="E9" s="14">
        <v>3464</v>
      </c>
      <c r="F9" s="14">
        <v>4071</v>
      </c>
    </row>
    <row r="10" spans="1:6" x14ac:dyDescent="0.2">
      <c r="A10" s="14" t="s">
        <v>9</v>
      </c>
      <c r="B10" s="14">
        <v>10</v>
      </c>
      <c r="C10" s="14">
        <v>6</v>
      </c>
      <c r="D10" s="14">
        <v>19</v>
      </c>
      <c r="E10" s="14">
        <v>13</v>
      </c>
      <c r="F10" s="14">
        <v>10</v>
      </c>
    </row>
  </sheetData>
  <mergeCells count="3">
    <mergeCell ref="A1:F1"/>
    <mergeCell ref="A2:F2"/>
    <mergeCell ref="B3:F3"/>
  </mergeCells>
  <printOptions horizontalCentered="1"/>
  <pageMargins left="0.19685039370078741" right="0.19685039370078741" top="0.39370078740157483" bottom="0.39370078740157483" header="0.19685039370078741" footer="0.19685039370078741"/>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737F5-8D1C-47FF-BCA1-0405D9B5B3D7}">
  <dimension ref="A1:E5"/>
  <sheetViews>
    <sheetView showGridLines="0" workbookViewId="0">
      <pane ySplit="1" topLeftCell="A2" activePane="bottomLeft" state="frozen"/>
      <selection pane="bottomLeft" activeCell="A2" sqref="A2:E2"/>
    </sheetView>
  </sheetViews>
  <sheetFormatPr defaultRowHeight="14.25" x14ac:dyDescent="0.2"/>
  <cols>
    <col min="1" max="5" width="14.7109375" style="15" customWidth="1"/>
    <col min="6" max="16384" width="9.140625" style="15"/>
  </cols>
  <sheetData>
    <row r="1" spans="1:5" s="1" customFormat="1" ht="25.5" customHeight="1" x14ac:dyDescent="0.35">
      <c r="A1" s="29" t="s">
        <v>169</v>
      </c>
      <c r="B1" s="29"/>
      <c r="C1" s="29"/>
      <c r="D1" s="29"/>
      <c r="E1" s="29"/>
    </row>
    <row r="2" spans="1:5" s="7" customFormat="1" ht="57" customHeight="1" x14ac:dyDescent="0.25">
      <c r="A2" s="42" t="s">
        <v>171</v>
      </c>
      <c r="B2" s="42"/>
      <c r="C2" s="42"/>
      <c r="D2" s="42"/>
      <c r="E2" s="42"/>
    </row>
    <row r="3" spans="1:5" x14ac:dyDescent="0.2">
      <c r="A3" s="38" t="s">
        <v>168</v>
      </c>
      <c r="B3" s="39"/>
      <c r="C3" s="39"/>
      <c r="D3" s="39"/>
      <c r="E3" s="40"/>
    </row>
    <row r="4" spans="1:5" x14ac:dyDescent="0.2">
      <c r="A4" s="21">
        <v>2021</v>
      </c>
      <c r="B4" s="21">
        <v>2022</v>
      </c>
      <c r="C4" s="21">
        <v>2023</v>
      </c>
      <c r="D4" s="21">
        <v>2024</v>
      </c>
      <c r="E4" s="21">
        <v>2025</v>
      </c>
    </row>
    <row r="5" spans="1:5" x14ac:dyDescent="0.2">
      <c r="A5" s="22">
        <v>5978</v>
      </c>
      <c r="B5" s="22">
        <v>5704</v>
      </c>
      <c r="C5" s="22">
        <v>6038</v>
      </c>
      <c r="D5" s="22">
        <v>5997</v>
      </c>
      <c r="E5" s="22">
        <v>6068</v>
      </c>
    </row>
  </sheetData>
  <mergeCells count="3">
    <mergeCell ref="A1:E1"/>
    <mergeCell ref="A2:E2"/>
    <mergeCell ref="A3:E3"/>
  </mergeCells>
  <printOptions horizontalCentered="1"/>
  <pageMargins left="0.19685039370078741" right="0.19685039370078741" top="0.39370078740157483" bottom="0.39370078740157483" header="0.19685039370078741" footer="0.19685039370078741"/>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2682B-FAC5-4B91-AC56-44472A5B58EE}">
  <dimension ref="A1:E5"/>
  <sheetViews>
    <sheetView showGridLines="0" workbookViewId="0">
      <pane ySplit="1" topLeftCell="A2" activePane="bottomLeft" state="frozen"/>
      <selection pane="bottomLeft" activeCell="A2" sqref="A2:E2"/>
    </sheetView>
  </sheetViews>
  <sheetFormatPr defaultRowHeight="14.25" x14ac:dyDescent="0.2"/>
  <cols>
    <col min="1" max="5" width="14.7109375" style="15" customWidth="1"/>
    <col min="6" max="16384" width="9.140625" style="15"/>
  </cols>
  <sheetData>
    <row r="1" spans="1:5" s="1" customFormat="1" ht="25.5" customHeight="1" x14ac:dyDescent="0.35">
      <c r="A1" s="29" t="s">
        <v>169</v>
      </c>
      <c r="B1" s="29"/>
      <c r="C1" s="29"/>
      <c r="D1" s="29"/>
      <c r="E1" s="29"/>
    </row>
    <row r="2" spans="1:5" s="7" customFormat="1" ht="25.5" customHeight="1" x14ac:dyDescent="0.25">
      <c r="A2" s="34" t="s">
        <v>142</v>
      </c>
      <c r="B2" s="34"/>
      <c r="C2" s="34"/>
      <c r="D2" s="34"/>
      <c r="E2" s="34"/>
    </row>
    <row r="3" spans="1:5" x14ac:dyDescent="0.2">
      <c r="A3" s="38" t="s">
        <v>168</v>
      </c>
      <c r="B3" s="39"/>
      <c r="C3" s="39"/>
      <c r="D3" s="39"/>
      <c r="E3" s="40"/>
    </row>
    <row r="4" spans="1:5" x14ac:dyDescent="0.2">
      <c r="A4" s="21">
        <v>2021</v>
      </c>
      <c r="B4" s="21">
        <v>2022</v>
      </c>
      <c r="C4" s="21">
        <v>2023</v>
      </c>
      <c r="D4" s="21">
        <v>2024</v>
      </c>
      <c r="E4" s="21">
        <v>2025</v>
      </c>
    </row>
    <row r="5" spans="1:5" x14ac:dyDescent="0.2">
      <c r="A5" s="22">
        <v>691</v>
      </c>
      <c r="B5" s="22">
        <v>558</v>
      </c>
      <c r="C5" s="22">
        <v>650</v>
      </c>
      <c r="D5" s="22">
        <v>706</v>
      </c>
      <c r="E5" s="22">
        <v>679</v>
      </c>
    </row>
  </sheetData>
  <mergeCells count="3">
    <mergeCell ref="A1:E1"/>
    <mergeCell ref="A2:E2"/>
    <mergeCell ref="A3:E3"/>
  </mergeCells>
  <printOptions horizontalCentered="1"/>
  <pageMargins left="0.19685039370078741" right="0.19685039370078741" top="0.39370078740157483" bottom="0.39370078740157483" header="0.19685039370078741" footer="0.19685039370078741"/>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F04AE-A005-40AE-8FAC-33D67546196F}">
  <dimension ref="A1:E5"/>
  <sheetViews>
    <sheetView showGridLines="0" workbookViewId="0">
      <pane ySplit="1" topLeftCell="A2" activePane="bottomLeft" state="frozen"/>
      <selection pane="bottomLeft" activeCell="A2" sqref="A2:E2"/>
    </sheetView>
  </sheetViews>
  <sheetFormatPr defaultRowHeight="14.25" x14ac:dyDescent="0.2"/>
  <cols>
    <col min="1" max="5" width="14.7109375" style="15" customWidth="1"/>
    <col min="6" max="16384" width="9.140625" style="15"/>
  </cols>
  <sheetData>
    <row r="1" spans="1:5" s="1" customFormat="1" ht="25.5" customHeight="1" x14ac:dyDescent="0.35">
      <c r="A1" s="29" t="s">
        <v>169</v>
      </c>
      <c r="B1" s="29"/>
      <c r="C1" s="29"/>
      <c r="D1" s="29"/>
      <c r="E1" s="29"/>
    </row>
    <row r="2" spans="1:5" s="7" customFormat="1" ht="42" customHeight="1" x14ac:dyDescent="0.25">
      <c r="A2" s="42" t="s">
        <v>172</v>
      </c>
      <c r="B2" s="42"/>
      <c r="C2" s="42"/>
      <c r="D2" s="42"/>
      <c r="E2" s="42"/>
    </row>
    <row r="3" spans="1:5" x14ac:dyDescent="0.2">
      <c r="A3" s="38" t="s">
        <v>168</v>
      </c>
      <c r="B3" s="39"/>
      <c r="C3" s="39"/>
      <c r="D3" s="39"/>
      <c r="E3" s="40"/>
    </row>
    <row r="4" spans="1:5" x14ac:dyDescent="0.2">
      <c r="A4" s="13">
        <v>2021</v>
      </c>
      <c r="B4" s="13">
        <v>2022</v>
      </c>
      <c r="C4" s="13">
        <v>2023</v>
      </c>
      <c r="D4" s="13">
        <v>2024</v>
      </c>
      <c r="E4" s="13">
        <v>2025</v>
      </c>
    </row>
    <row r="5" spans="1:5" x14ac:dyDescent="0.2">
      <c r="A5" s="14">
        <v>1395</v>
      </c>
      <c r="B5" s="14">
        <v>1277</v>
      </c>
      <c r="C5" s="14">
        <v>1236</v>
      </c>
      <c r="D5" s="14">
        <v>1432</v>
      </c>
      <c r="E5" s="14">
        <v>1692</v>
      </c>
    </row>
  </sheetData>
  <mergeCells count="3">
    <mergeCell ref="A1:E1"/>
    <mergeCell ref="A2:E2"/>
    <mergeCell ref="A3:E3"/>
  </mergeCells>
  <printOptions horizontalCentered="1"/>
  <pageMargins left="0.19685039370078741" right="0.19685039370078741" top="0.39370078740157483" bottom="0.39370078740157483"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Glossary</vt:lpstr>
      <vt:lpstr>File specifications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Glossary!Print_Titles</vt:lpstr>
      <vt:lpstr>'Table 1'!Print_Titles</vt:lpstr>
      <vt:lpstr>'Table 10'!Print_Titles</vt:lpstr>
      <vt:lpstr>'Table 11'!Print_Titles</vt:lpstr>
      <vt:lpstr>'Table 12'!Print_Titles</vt:lpstr>
      <vt:lpstr>'Table 2'!Print_Titles</vt:lpstr>
      <vt:lpstr>'Table 3'!Print_Titles</vt:lpstr>
      <vt:lpstr>'Table 4'!Print_Titles</vt:lpstr>
      <vt:lpstr>'Table 5'!Print_Titles</vt:lpstr>
      <vt:lpstr>'Table 6'!Print_Titles</vt:lpstr>
      <vt:lpstr>'Table 7'!Print_Titles</vt:lpstr>
      <vt:lpstr>'Table 8'!Print_Titles</vt:lpstr>
      <vt:lpstr>'Table 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Year 12 certification summary: 2025 cohort</dc:title>
  <dc:creator>Queensland Curriculum and Assessment Authority</dc:creator>
  <cp:lastPrinted>2026-03-18T02:26:25Z</cp:lastPrinted>
  <dcterms:created xsi:type="dcterms:W3CDTF">2015-06-05T18:17:20Z</dcterms:created>
  <dcterms:modified xsi:type="dcterms:W3CDTF">2026-03-18T03:49:15Z</dcterms:modified>
</cp:coreProperties>
</file>